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565" windowHeight="11910"/>
  </bookViews>
  <sheets>
    <sheet name="АзовЛенд 2019" sheetId="5" r:id="rId1"/>
    <sheet name="Лист2" sheetId="6" r:id="rId2"/>
    <sheet name="Лист3" sheetId="7" r:id="rId3"/>
    <sheet name="Лист1" sheetId="1" state="hidden" r:id="rId4"/>
  </sheets>
  <calcPr calcId="152511"/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14" i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14" i="1"/>
  <c r="M14" i="1" s="1"/>
  <c r="J15" i="1"/>
  <c r="J16" i="1"/>
  <c r="J17" i="1"/>
  <c r="J18" i="1"/>
  <c r="J19" i="1"/>
  <c r="J20" i="1"/>
  <c r="J14" i="1"/>
  <c r="H15" i="1"/>
  <c r="H16" i="1"/>
  <c r="H17" i="1"/>
  <c r="H18" i="1"/>
  <c r="H19" i="1"/>
  <c r="H20" i="1"/>
  <c r="H14" i="1"/>
  <c r="G15" i="1"/>
  <c r="G16" i="1"/>
  <c r="G17" i="1"/>
  <c r="G18" i="1"/>
  <c r="G19" i="1"/>
  <c r="G20" i="1"/>
  <c r="G14" i="1"/>
  <c r="E15" i="1"/>
  <c r="E16" i="1"/>
  <c r="E17" i="1"/>
  <c r="E18" i="1"/>
  <c r="E19" i="1"/>
  <c r="E20" i="1"/>
  <c r="E14" i="1"/>
  <c r="D15" i="1"/>
  <c r="D16" i="1"/>
  <c r="D17" i="1"/>
  <c r="D18" i="1"/>
  <c r="D19" i="1"/>
  <c r="D20" i="1"/>
  <c r="D14" i="1"/>
  <c r="W15" i="1"/>
  <c r="W16" i="1"/>
  <c r="W17" i="1"/>
  <c r="W18" i="1"/>
  <c r="W19" i="1"/>
  <c r="W20" i="1"/>
  <c r="W14" i="1"/>
  <c r="V15" i="1"/>
  <c r="V16" i="1"/>
  <c r="V17" i="1"/>
  <c r="V18" i="1"/>
  <c r="V19" i="1"/>
  <c r="V20" i="1"/>
  <c r="V14" i="1"/>
  <c r="T15" i="1"/>
  <c r="T16" i="1"/>
  <c r="T17" i="1"/>
  <c r="T18" i="1"/>
  <c r="T19" i="1"/>
  <c r="T20" i="1"/>
  <c r="T14" i="1"/>
  <c r="S15" i="1"/>
  <c r="S16" i="1"/>
  <c r="S17" i="1"/>
  <c r="S18" i="1"/>
  <c r="S19" i="1"/>
  <c r="S20" i="1"/>
  <c r="S14" i="1"/>
  <c r="Q15" i="1"/>
  <c r="Q16" i="1"/>
  <c r="Q17" i="1"/>
  <c r="Q18" i="1"/>
  <c r="Q19" i="1"/>
  <c r="Q20" i="1"/>
  <c r="Q14" i="1"/>
  <c r="P15" i="1"/>
  <c r="P16" i="1"/>
  <c r="P17" i="1"/>
  <c r="P18" i="1"/>
  <c r="P19" i="1"/>
  <c r="P20" i="1"/>
  <c r="P14" i="1"/>
  <c r="T31" i="1"/>
  <c r="S31" i="1"/>
  <c r="Q31" i="1"/>
  <c r="P31" i="1"/>
  <c r="N31" i="1"/>
  <c r="M31" i="1"/>
  <c r="K31" i="1"/>
  <c r="J31" i="1"/>
  <c r="H31" i="1"/>
  <c r="G31" i="1"/>
  <c r="E31" i="1"/>
  <c r="D31" i="1"/>
  <c r="T30" i="1"/>
  <c r="S30" i="1"/>
  <c r="Q30" i="1"/>
  <c r="P30" i="1"/>
  <c r="N30" i="1"/>
  <c r="M30" i="1"/>
  <c r="K30" i="1"/>
  <c r="J30" i="1"/>
  <c r="H30" i="1"/>
  <c r="G30" i="1"/>
  <c r="E30" i="1"/>
  <c r="D30" i="1"/>
  <c r="T29" i="1"/>
  <c r="S29" i="1"/>
  <c r="Q29" i="1"/>
  <c r="P29" i="1"/>
  <c r="N29" i="1"/>
  <c r="M29" i="1"/>
  <c r="K29" i="1"/>
  <c r="J29" i="1"/>
  <c r="H29" i="1"/>
  <c r="G29" i="1"/>
  <c r="E29" i="1"/>
  <c r="D29" i="1"/>
  <c r="T28" i="1"/>
  <c r="S28" i="1"/>
  <c r="Q28" i="1"/>
  <c r="P28" i="1"/>
  <c r="N28" i="1"/>
  <c r="M28" i="1"/>
  <c r="K28" i="1"/>
  <c r="J28" i="1"/>
  <c r="H28" i="1"/>
  <c r="G28" i="1"/>
  <c r="E28" i="1"/>
  <c r="D28" i="1"/>
  <c r="T27" i="1"/>
  <c r="S27" i="1"/>
  <c r="Q27" i="1"/>
  <c r="P27" i="1"/>
  <c r="N27" i="1"/>
  <c r="M27" i="1"/>
  <c r="K27" i="1"/>
  <c r="J27" i="1"/>
  <c r="H27" i="1"/>
  <c r="G27" i="1"/>
  <c r="E27" i="1"/>
  <c r="D27" i="1"/>
  <c r="T26" i="1"/>
  <c r="S26" i="1"/>
  <c r="Q26" i="1"/>
  <c r="P26" i="1"/>
  <c r="N26" i="1"/>
  <c r="M26" i="1"/>
  <c r="K26" i="1"/>
  <c r="J26" i="1"/>
  <c r="H26" i="1"/>
  <c r="G26" i="1"/>
  <c r="E26" i="1"/>
  <c r="D26" i="1"/>
  <c r="T25" i="1"/>
  <c r="S25" i="1"/>
  <c r="Q25" i="1"/>
  <c r="P25" i="1"/>
  <c r="N25" i="1"/>
  <c r="M25" i="1"/>
  <c r="K25" i="1"/>
  <c r="J25" i="1"/>
  <c r="H25" i="1"/>
  <c r="G25" i="1"/>
  <c r="E25" i="1"/>
  <c r="D25" i="1"/>
  <c r="T24" i="1"/>
  <c r="S24" i="1"/>
  <c r="Q24" i="1"/>
  <c r="P24" i="1"/>
  <c r="N24" i="1"/>
  <c r="M24" i="1"/>
  <c r="K24" i="1"/>
  <c r="J24" i="1"/>
  <c r="H24" i="1"/>
  <c r="G24" i="1"/>
  <c r="E24" i="1"/>
  <c r="D24" i="1"/>
</calcChain>
</file>

<file path=xl/sharedStrings.xml><?xml version="1.0" encoding="utf-8"?>
<sst xmlns="http://schemas.openxmlformats.org/spreadsheetml/2006/main" count="178" uniqueCount="81">
  <si>
    <t>Тип номера</t>
  </si>
  <si>
    <t>мак.разм.</t>
  </si>
  <si>
    <t>28.04-25.05</t>
  </si>
  <si>
    <t>26.05-10.06</t>
  </si>
  <si>
    <t>11.06-25.06</t>
  </si>
  <si>
    <t>26.06-09.07</t>
  </si>
  <si>
    <t>10.07-24.08</t>
  </si>
  <si>
    <t>25.08-7.09</t>
  </si>
  <si>
    <t>8.09-01.10</t>
  </si>
  <si>
    <t>цена</t>
  </si>
  <si>
    <t>с 27%</t>
  </si>
  <si>
    <t>с 30%</t>
  </si>
  <si>
    <t>Стандартный</t>
  </si>
  <si>
    <t>Номера в домиках с верандами</t>
  </si>
  <si>
    <t>Номера с кондиционерами</t>
  </si>
  <si>
    <t>Номера комфорт плюс</t>
  </si>
  <si>
    <t>Номера с конд 2-комн ( 3 тип)</t>
  </si>
  <si>
    <t>Номера с конди 2-комн (4 тип)</t>
  </si>
  <si>
    <t>Семейные апарт - 2-комн в коттеджах</t>
  </si>
  <si>
    <t>Азовский, цены начало продаж сезон 2018</t>
  </si>
  <si>
    <t>Азовский, цены на конец сезона 2018</t>
  </si>
  <si>
    <t>АзовЛенд, цены начало продаж сезон 2018</t>
  </si>
  <si>
    <t>27.05-11.06</t>
  </si>
  <si>
    <t>12.06-29.06</t>
  </si>
  <si>
    <t>30.06-09.07</t>
  </si>
  <si>
    <t>25.08-07.09</t>
  </si>
  <si>
    <t>08.09-17.09</t>
  </si>
  <si>
    <t>Стандарт в домиках</t>
  </si>
  <si>
    <t>Комфорт в домиках</t>
  </si>
  <si>
    <t>Комфорт в корпусах</t>
  </si>
  <si>
    <t>Комфорт плюс</t>
  </si>
  <si>
    <t>Корфморт плюс вид на море</t>
  </si>
  <si>
    <t>Семейные номера</t>
  </si>
  <si>
    <t>Семейные апартаменты</t>
  </si>
  <si>
    <t>09.07-25.08</t>
  </si>
  <si>
    <t>26.08-12.09</t>
  </si>
  <si>
    <t>13.09-01.10</t>
  </si>
  <si>
    <t>РИО цены на сезон 2019</t>
  </si>
  <si>
    <t>Комфорт</t>
  </si>
  <si>
    <t>скидка</t>
  </si>
  <si>
    <t>доп.место</t>
  </si>
  <si>
    <t>27.04-10.05</t>
  </si>
  <si>
    <t>включен только завтрак</t>
  </si>
  <si>
    <t>18.09-30.09</t>
  </si>
  <si>
    <t>27.08-16.09</t>
  </si>
  <si>
    <t>26.06-26.08</t>
  </si>
  <si>
    <t>25.05-25.06</t>
  </si>
  <si>
    <t>11.05-24.05</t>
  </si>
  <si>
    <t>дети до 7 лет бесплатно, с 7 до 14 30% на доп место</t>
  </si>
  <si>
    <t>ежедневная уборка</t>
  </si>
  <si>
    <t>Комфорт с балконом и панорамным видом на море</t>
  </si>
  <si>
    <t>Комфорт двухкомнатный с балконом</t>
  </si>
  <si>
    <t>Семейные</t>
  </si>
  <si>
    <t>на доп</t>
  </si>
  <si>
    <t>Семейные 4х местные</t>
  </si>
  <si>
    <t>Стандарт в эко-домиках 2 х местные</t>
  </si>
  <si>
    <t>Стандарт в эко-домиках 3 х местные</t>
  </si>
  <si>
    <t>24.04-25.05</t>
  </si>
  <si>
    <t>11.06-24.06</t>
  </si>
  <si>
    <t>25.06-08.07</t>
  </si>
  <si>
    <t>мак. разм.</t>
  </si>
  <si>
    <t>АзовЛенд</t>
  </si>
  <si>
    <t>Стандарт мини в домиках</t>
  </si>
  <si>
    <t>Комфорт в корпусе</t>
  </si>
  <si>
    <t>Комфорт плюс панорамный вид на море</t>
  </si>
  <si>
    <t xml:space="preserve">Семейные апартаменты </t>
  </si>
  <si>
    <t>Семейные номера панорамный вид на море</t>
  </si>
  <si>
    <t xml:space="preserve">Номера стандарт </t>
  </si>
  <si>
    <t xml:space="preserve">Deluxe </t>
  </si>
  <si>
    <t>25.05.2020 -10.06.2020</t>
  </si>
  <si>
    <t>11.06.2020-24.06.2020</t>
  </si>
  <si>
    <t>25.06.2020 - 08.07.2020</t>
  </si>
  <si>
    <t>09.07.2020 - 25.08.2020</t>
  </si>
  <si>
    <t>26.08.2020 - 08.09.2020</t>
  </si>
  <si>
    <t>09.09.2020 - 25.09.2020</t>
  </si>
  <si>
    <t xml:space="preserve">Комфорт плюс  </t>
  </si>
  <si>
    <t>8600
доп. место- 1075</t>
  </si>
  <si>
    <t>11600
доп. место- 1450</t>
  </si>
  <si>
    <t>12800
доп. место-  1600</t>
  </si>
  <si>
    <t xml:space="preserve">13200
доп. место-1650   </t>
  </si>
  <si>
    <t xml:space="preserve">11800
доп. место-1475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</si>
</sst>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4" borderId="3" xfId="0" applyFill="1" applyBorder="1"/>
    <xf numFmtId="1" fontId="5" fillId="3" borderId="1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1" fontId="5" fillId="3" borderId="21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/>
    <xf numFmtId="1" fontId="7" fillId="3" borderId="17" xfId="0" applyNumberFormat="1" applyFont="1" applyFill="1" applyBorder="1" applyAlignment="1"/>
    <xf numFmtId="1" fontId="7" fillId="3" borderId="18" xfId="0" applyNumberFormat="1" applyFont="1" applyFill="1" applyBorder="1" applyAlignment="1"/>
    <xf numFmtId="1" fontId="5" fillId="3" borderId="22" xfId="0" applyNumberFormat="1" applyFont="1" applyFill="1" applyBorder="1" applyAlignment="1"/>
    <xf numFmtId="0" fontId="5" fillId="3" borderId="5" xfId="0" applyFont="1" applyFill="1" applyBorder="1" applyAlignment="1">
      <alignment horizontal="left" vertical="center"/>
    </xf>
    <xf numFmtId="1" fontId="5" fillId="3" borderId="11" xfId="0" applyNumberFormat="1" applyFont="1" applyFill="1" applyBorder="1" applyAlignment="1"/>
    <xf numFmtId="1" fontId="7" fillId="3" borderId="3" xfId="0" applyNumberFormat="1" applyFont="1" applyFill="1" applyBorder="1" applyAlignment="1"/>
    <xf numFmtId="1" fontId="7" fillId="3" borderId="12" xfId="0" applyNumberFormat="1" applyFont="1" applyFill="1" applyBorder="1" applyAlignment="1"/>
    <xf numFmtId="1" fontId="5" fillId="3" borderId="4" xfId="0" applyNumberFormat="1" applyFont="1" applyFill="1" applyBorder="1" applyAlignment="1"/>
    <xf numFmtId="0" fontId="5" fillId="3" borderId="6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/>
    <xf numFmtId="1" fontId="7" fillId="3" borderId="14" xfId="0" applyNumberFormat="1" applyFont="1" applyFill="1" applyBorder="1" applyAlignment="1"/>
    <xf numFmtId="1" fontId="7" fillId="3" borderId="15" xfId="0" applyNumberFormat="1" applyFont="1" applyFill="1" applyBorder="1" applyAlignment="1"/>
    <xf numFmtId="1" fontId="5" fillId="3" borderId="21" xfId="0" applyNumberFormat="1" applyFont="1" applyFill="1" applyBorder="1" applyAlignment="1"/>
    <xf numFmtId="1" fontId="5" fillId="4" borderId="13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/>
    <xf numFmtId="1" fontId="7" fillId="4" borderId="17" xfId="0" applyNumberFormat="1" applyFont="1" applyFill="1" applyBorder="1" applyAlignment="1"/>
    <xf numFmtId="1" fontId="7" fillId="4" borderId="18" xfId="0" applyNumberFormat="1" applyFont="1" applyFill="1" applyBorder="1" applyAlignment="1"/>
    <xf numFmtId="1" fontId="5" fillId="4" borderId="22" xfId="0" applyNumberFormat="1" applyFont="1" applyFill="1" applyBorder="1" applyAlignment="1"/>
    <xf numFmtId="0" fontId="5" fillId="4" borderId="5" xfId="0" applyFont="1" applyFill="1" applyBorder="1" applyAlignment="1">
      <alignment horizontal="left" vertical="center"/>
    </xf>
    <xf numFmtId="1" fontId="5" fillId="4" borderId="11" xfId="0" applyNumberFormat="1" applyFont="1" applyFill="1" applyBorder="1" applyAlignment="1"/>
    <xf numFmtId="1" fontId="5" fillId="4" borderId="4" xfId="0" applyNumberFormat="1" applyFont="1" applyFill="1" applyBorder="1" applyAlignment="1"/>
    <xf numFmtId="0" fontId="5" fillId="4" borderId="6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/>
    <xf numFmtId="1" fontId="5" fillId="4" borderId="21" xfId="0" applyNumberFormat="1" applyFont="1" applyFill="1" applyBorder="1" applyAlignment="1"/>
    <xf numFmtId="1" fontId="5" fillId="5" borderId="13" xfId="0" applyNumberFormat="1" applyFont="1" applyFill="1" applyBorder="1" applyAlignment="1">
      <alignment horizontal="center" vertical="center"/>
    </xf>
    <xf numFmtId="1" fontId="5" fillId="5" borderId="14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5" borderId="21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/>
    </xf>
    <xf numFmtId="1" fontId="5" fillId="5" borderId="16" xfId="0" applyNumberFormat="1" applyFont="1" applyFill="1" applyBorder="1" applyAlignment="1">
      <alignment horizontal="right"/>
    </xf>
    <xf numFmtId="1" fontId="7" fillId="5" borderId="17" xfId="0" applyNumberFormat="1" applyFont="1" applyFill="1" applyBorder="1" applyAlignment="1">
      <alignment horizontal="right"/>
    </xf>
    <xf numFmtId="1" fontId="7" fillId="5" borderId="18" xfId="0" applyNumberFormat="1" applyFont="1" applyFill="1" applyBorder="1" applyAlignment="1">
      <alignment horizontal="right"/>
    </xf>
    <xf numFmtId="1" fontId="5" fillId="5" borderId="22" xfId="0" applyNumberFormat="1" applyFont="1" applyFill="1" applyBorder="1" applyAlignment="1">
      <alignment horizontal="right"/>
    </xf>
    <xf numFmtId="1" fontId="5" fillId="5" borderId="11" xfId="0" applyNumberFormat="1" applyFont="1" applyFill="1" applyBorder="1" applyAlignment="1">
      <alignment horizontal="right"/>
    </xf>
    <xf numFmtId="1" fontId="7" fillId="5" borderId="3" xfId="0" applyNumberFormat="1" applyFont="1" applyFill="1" applyBorder="1" applyAlignment="1">
      <alignment horizontal="right"/>
    </xf>
    <xf numFmtId="1" fontId="7" fillId="5" borderId="12" xfId="0" applyNumberFormat="1" applyFont="1" applyFill="1" applyBorder="1" applyAlignment="1">
      <alignment horizontal="right"/>
    </xf>
    <xf numFmtId="1" fontId="5" fillId="5" borderId="4" xfId="0" applyNumberFormat="1" applyFont="1" applyFill="1" applyBorder="1" applyAlignment="1">
      <alignment horizontal="right"/>
    </xf>
    <xf numFmtId="1" fontId="5" fillId="5" borderId="27" xfId="0" applyNumberFormat="1" applyFont="1" applyFill="1" applyBorder="1" applyAlignment="1">
      <alignment horizontal="right"/>
    </xf>
    <xf numFmtId="0" fontId="0" fillId="6" borderId="3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0" fillId="6" borderId="11" xfId="0" applyFill="1" applyBorder="1"/>
    <xf numFmtId="0" fontId="0" fillId="6" borderId="11" xfId="0" applyFill="1" applyBorder="1" applyAlignment="1">
      <alignment wrapText="1"/>
    </xf>
    <xf numFmtId="0" fontId="0" fillId="6" borderId="13" xfId="0" applyFill="1" applyBorder="1"/>
    <xf numFmtId="0" fontId="0" fillId="6" borderId="14" xfId="0" applyFill="1" applyBorder="1" applyAlignment="1">
      <alignment horizontal="center"/>
    </xf>
    <xf numFmtId="0" fontId="0" fillId="6" borderId="29" xfId="0" applyFill="1" applyBorder="1"/>
    <xf numFmtId="0" fontId="4" fillId="6" borderId="3" xfId="0" applyFont="1" applyFill="1" applyBorder="1" applyAlignment="1">
      <alignment wrapText="1"/>
    </xf>
    <xf numFmtId="0" fontId="8" fillId="6" borderId="11" xfId="0" applyFont="1" applyFill="1" applyBorder="1"/>
    <xf numFmtId="0" fontId="8" fillId="6" borderId="11" xfId="0" applyFont="1" applyFill="1" applyBorder="1" applyAlignment="1">
      <alignment wrapText="1"/>
    </xf>
    <xf numFmtId="0" fontId="0" fillId="6" borderId="30" xfId="0" applyFill="1" applyBorder="1" applyAlignment="1">
      <alignment horizontal="center" wrapText="1"/>
    </xf>
    <xf numFmtId="0" fontId="0" fillId="6" borderId="31" xfId="0" applyFill="1" applyBorder="1" applyAlignment="1">
      <alignment horizontal="center" wrapText="1"/>
    </xf>
    <xf numFmtId="1" fontId="5" fillId="5" borderId="23" xfId="0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" fontId="5" fillId="5" borderId="19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5" borderId="24" xfId="0" applyNumberFormat="1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24" xfId="0" applyNumberFormat="1" applyFont="1" applyFill="1" applyBorder="1" applyAlignment="1">
      <alignment horizontal="center" vertical="center"/>
    </xf>
    <xf numFmtId="1" fontId="5" fillId="4" borderId="19" xfId="0" applyNumberFormat="1" applyFont="1" applyFill="1" applyBorder="1" applyAlignment="1">
      <alignment horizontal="center" vertical="center"/>
    </xf>
    <xf numFmtId="1" fontId="5" fillId="4" borderId="20" xfId="0" applyNumberFormat="1" applyFont="1" applyFill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5" fillId="4" borderId="23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" fontId="5" fillId="3" borderId="20" xfId="0" applyNumberFormat="1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6" borderId="12" xfId="0" applyFont="1" applyFill="1" applyBorder="1" applyAlignment="1">
      <alignment wrapText="1"/>
    </xf>
    <xf numFmtId="0" fontId="0" fillId="5" borderId="3" xfId="0" applyFon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1" fontId="0" fillId="5" borderId="3" xfId="0" applyNumberFormat="1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4" xfId="0" applyFont="1" applyFill="1" applyBorder="1" applyAlignment="1">
      <alignment horizontal="right" wrapText="1"/>
    </xf>
    <xf numFmtId="0" fontId="0" fillId="5" borderId="14" xfId="0" applyFill="1" applyBorder="1" applyAlignment="1">
      <alignment horizontal="right" wrapText="1"/>
    </xf>
    <xf numFmtId="0" fontId="1" fillId="5" borderId="14" xfId="0" applyFont="1" applyFill="1" applyBorder="1" applyAlignment="1">
      <alignment horizontal="right" wrapText="1"/>
    </xf>
    <xf numFmtId="1" fontId="0" fillId="5" borderId="14" xfId="0" applyNumberFormat="1" applyFill="1" applyBorder="1" applyAlignment="1">
      <alignment horizontal="right" wrapText="1"/>
    </xf>
    <xf numFmtId="0" fontId="0" fillId="5" borderId="15" xfId="0" applyFill="1" applyBorder="1" applyAlignment="1">
      <alignment horizontal="right" wrapText="1"/>
    </xf>
    <xf numFmtId="0" fontId="9" fillId="6" borderId="8" xfId="0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tabSelected="1" workbookViewId="0">
      <selection activeCell="D23" sqref="D23"/>
    </sheetView>
  </sheetViews>
  <sheetFormatPr defaultRowHeight="15" x14ac:dyDescent="0.25"/>
  <cols>
    <col min="1" max="1" width="44.140625" customWidth="1"/>
    <col min="3" max="3" width="16.28515625" style="1" customWidth="1"/>
    <col min="4" max="4" width="17.28515625" style="1" customWidth="1"/>
    <col min="5" max="5" width="16.7109375" style="1" customWidth="1"/>
    <col min="6" max="6" width="17" style="1" customWidth="1"/>
    <col min="7" max="7" width="15.5703125" style="1" customWidth="1"/>
    <col min="8" max="8" width="17.42578125" style="1" customWidth="1"/>
  </cols>
  <sheetData>
    <row r="2" spans="1:8" ht="15.75" thickBot="1" x14ac:dyDescent="0.3"/>
    <row r="3" spans="1:8" ht="28.5" customHeight="1" x14ac:dyDescent="0.3">
      <c r="A3" s="115" t="s">
        <v>61</v>
      </c>
      <c r="B3" s="67"/>
      <c r="C3" s="71"/>
      <c r="D3" s="71"/>
      <c r="E3" s="71"/>
      <c r="F3" s="71"/>
      <c r="G3" s="71"/>
      <c r="H3" s="72"/>
    </row>
    <row r="4" spans="1:8" ht="30" x14ac:dyDescent="0.25">
      <c r="A4" s="63" t="s">
        <v>0</v>
      </c>
      <c r="B4" s="62" t="s">
        <v>60</v>
      </c>
      <c r="C4" s="68" t="s">
        <v>69</v>
      </c>
      <c r="D4" s="68" t="s">
        <v>70</v>
      </c>
      <c r="E4" s="68" t="s">
        <v>71</v>
      </c>
      <c r="F4" s="68" t="s">
        <v>72</v>
      </c>
      <c r="G4" s="68" t="s">
        <v>73</v>
      </c>
      <c r="H4" s="104" t="s">
        <v>74</v>
      </c>
    </row>
    <row r="5" spans="1:8" ht="30" customHeight="1" x14ac:dyDescent="0.25">
      <c r="A5" s="69" t="s">
        <v>62</v>
      </c>
      <c r="B5" s="61">
        <v>3</v>
      </c>
      <c r="C5" s="105">
        <v>1750</v>
      </c>
      <c r="D5" s="106">
        <v>2050</v>
      </c>
      <c r="E5" s="107">
        <v>2400</v>
      </c>
      <c r="F5" s="107">
        <v>2550</v>
      </c>
      <c r="G5" s="108">
        <v>2050</v>
      </c>
      <c r="H5" s="109">
        <v>1590</v>
      </c>
    </row>
    <row r="6" spans="1:8" ht="30" customHeight="1" x14ac:dyDescent="0.25">
      <c r="A6" s="69" t="s">
        <v>67</v>
      </c>
      <c r="B6" s="61">
        <v>4</v>
      </c>
      <c r="C6" s="105">
        <v>1670</v>
      </c>
      <c r="D6" s="106">
        <v>2090</v>
      </c>
      <c r="E6" s="107">
        <v>2300</v>
      </c>
      <c r="F6" s="107">
        <v>2400</v>
      </c>
      <c r="G6" s="108">
        <v>2000</v>
      </c>
      <c r="H6" s="109">
        <v>1500</v>
      </c>
    </row>
    <row r="7" spans="1:8" ht="30" customHeight="1" x14ac:dyDescent="0.25">
      <c r="A7" s="63" t="s">
        <v>28</v>
      </c>
      <c r="B7" s="61">
        <v>4</v>
      </c>
      <c r="C7" s="105">
        <v>1990</v>
      </c>
      <c r="D7" s="106">
        <v>2530</v>
      </c>
      <c r="E7" s="107">
        <v>2890</v>
      </c>
      <c r="F7" s="107">
        <v>2990</v>
      </c>
      <c r="G7" s="108">
        <v>2300</v>
      </c>
      <c r="H7" s="109">
        <v>1800</v>
      </c>
    </row>
    <row r="8" spans="1:8" ht="30" customHeight="1" x14ac:dyDescent="0.25">
      <c r="A8" s="63" t="s">
        <v>63</v>
      </c>
      <c r="B8" s="61">
        <v>4</v>
      </c>
      <c r="C8" s="105">
        <v>2100</v>
      </c>
      <c r="D8" s="106">
        <v>2550</v>
      </c>
      <c r="E8" s="107">
        <v>2950</v>
      </c>
      <c r="F8" s="107">
        <v>3050</v>
      </c>
      <c r="G8" s="108">
        <v>2350</v>
      </c>
      <c r="H8" s="109">
        <v>1750</v>
      </c>
    </row>
    <row r="9" spans="1:8" ht="30" customHeight="1" x14ac:dyDescent="0.25">
      <c r="A9" s="63" t="s">
        <v>75</v>
      </c>
      <c r="B9" s="61">
        <v>5</v>
      </c>
      <c r="C9" s="105">
        <v>2150</v>
      </c>
      <c r="D9" s="106">
        <v>2650</v>
      </c>
      <c r="E9" s="107">
        <v>2990</v>
      </c>
      <c r="F9" s="107">
        <v>3150</v>
      </c>
      <c r="G9" s="108">
        <v>2400</v>
      </c>
      <c r="H9" s="109">
        <v>1850</v>
      </c>
    </row>
    <row r="10" spans="1:8" ht="30" customHeight="1" x14ac:dyDescent="0.25">
      <c r="A10" s="64" t="s">
        <v>64</v>
      </c>
      <c r="B10" s="61">
        <v>3</v>
      </c>
      <c r="C10" s="105">
        <v>2200</v>
      </c>
      <c r="D10" s="106">
        <v>2730</v>
      </c>
      <c r="E10" s="107">
        <v>3050</v>
      </c>
      <c r="F10" s="107">
        <v>3200</v>
      </c>
      <c r="G10" s="108">
        <v>2500</v>
      </c>
      <c r="H10" s="109">
        <v>1950</v>
      </c>
    </row>
    <row r="11" spans="1:8" ht="30" customHeight="1" x14ac:dyDescent="0.25">
      <c r="A11" s="64" t="s">
        <v>66</v>
      </c>
      <c r="B11" s="61">
        <v>5</v>
      </c>
      <c r="C11" s="105">
        <v>2250</v>
      </c>
      <c r="D11" s="106">
        <v>2850</v>
      </c>
      <c r="E11" s="107">
        <v>3280</v>
      </c>
      <c r="F11" s="107">
        <v>3380</v>
      </c>
      <c r="G11" s="108">
        <v>2700</v>
      </c>
      <c r="H11" s="109">
        <v>2300</v>
      </c>
    </row>
    <row r="12" spans="1:8" ht="30" customHeight="1" x14ac:dyDescent="0.25">
      <c r="A12" s="70" t="s">
        <v>68</v>
      </c>
      <c r="B12" s="61">
        <v>4</v>
      </c>
      <c r="C12" s="105">
        <v>2250</v>
      </c>
      <c r="D12" s="106">
        <v>2900</v>
      </c>
      <c r="E12" s="107">
        <v>3300</v>
      </c>
      <c r="F12" s="107">
        <v>3400</v>
      </c>
      <c r="G12" s="108">
        <v>2700</v>
      </c>
      <c r="H12" s="109">
        <v>2300</v>
      </c>
    </row>
    <row r="13" spans="1:8" ht="36" customHeight="1" thickBot="1" x14ac:dyDescent="0.3">
      <c r="A13" s="65" t="s">
        <v>65</v>
      </c>
      <c r="B13" s="66">
        <v>5</v>
      </c>
      <c r="C13" s="110" t="s">
        <v>76</v>
      </c>
      <c r="D13" s="111" t="s">
        <v>77</v>
      </c>
      <c r="E13" s="112" t="s">
        <v>78</v>
      </c>
      <c r="F13" s="112" t="s">
        <v>79</v>
      </c>
      <c r="G13" s="113" t="s">
        <v>80</v>
      </c>
      <c r="H13" s="114" t="s">
        <v>76</v>
      </c>
    </row>
  </sheetData>
  <mergeCells count="1">
    <mergeCell ref="C3:H3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zoomScaleNormal="100" workbookViewId="0">
      <selection activeCell="F73" sqref="F73"/>
    </sheetView>
  </sheetViews>
  <sheetFormatPr defaultRowHeight="15" x14ac:dyDescent="0.25"/>
  <cols>
    <col min="1" max="1" width="37" customWidth="1"/>
    <col min="5" max="5" width="10.28515625" customWidth="1"/>
    <col min="18" max="18" width="10.140625" bestFit="1" customWidth="1"/>
    <col min="21" max="21" width="9.85546875" customWidth="1"/>
  </cols>
  <sheetData>
    <row r="1" spans="1:23" ht="62.25" customHeight="1" x14ac:dyDescent="0.25">
      <c r="A1" s="1" t="s">
        <v>19</v>
      </c>
    </row>
    <row r="2" spans="1:23" x14ac:dyDescent="0.25">
      <c r="A2" s="4" t="s">
        <v>0</v>
      </c>
      <c r="B2" s="4" t="s">
        <v>1</v>
      </c>
      <c r="C2" s="101" t="s">
        <v>2</v>
      </c>
      <c r="D2" s="102"/>
      <c r="E2" s="103"/>
      <c r="F2" s="101" t="s">
        <v>3</v>
      </c>
      <c r="G2" s="102"/>
      <c r="H2" s="103"/>
      <c r="I2" s="101" t="s">
        <v>4</v>
      </c>
      <c r="J2" s="102"/>
      <c r="K2" s="103"/>
      <c r="L2" s="101" t="s">
        <v>5</v>
      </c>
      <c r="M2" s="102"/>
      <c r="N2" s="103"/>
      <c r="O2" s="101" t="s">
        <v>6</v>
      </c>
      <c r="P2" s="102"/>
      <c r="Q2" s="103"/>
      <c r="R2" s="101" t="s">
        <v>7</v>
      </c>
      <c r="S2" s="102"/>
      <c r="T2" s="103"/>
      <c r="U2" s="101" t="s">
        <v>8</v>
      </c>
      <c r="V2" s="102"/>
      <c r="W2" s="103"/>
    </row>
    <row r="3" spans="1:23" x14ac:dyDescent="0.25">
      <c r="A3" s="4"/>
      <c r="B3" s="4"/>
      <c r="C3" s="4" t="s">
        <v>9</v>
      </c>
      <c r="D3" s="4" t="s">
        <v>10</v>
      </c>
      <c r="E3" s="4" t="s">
        <v>11</v>
      </c>
      <c r="F3" s="4" t="s">
        <v>9</v>
      </c>
      <c r="G3" s="4" t="s">
        <v>10</v>
      </c>
      <c r="H3" s="4" t="s">
        <v>11</v>
      </c>
      <c r="I3" s="4" t="s">
        <v>9</v>
      </c>
      <c r="J3" s="4" t="s">
        <v>10</v>
      </c>
      <c r="K3" s="4" t="s">
        <v>11</v>
      </c>
      <c r="L3" s="4" t="s">
        <v>9</v>
      </c>
      <c r="M3" s="4" t="s">
        <v>10</v>
      </c>
      <c r="N3" s="4" t="s">
        <v>11</v>
      </c>
      <c r="O3" s="4" t="s">
        <v>9</v>
      </c>
      <c r="P3" s="4" t="s">
        <v>10</v>
      </c>
      <c r="Q3" s="4" t="s">
        <v>11</v>
      </c>
      <c r="R3" s="4" t="s">
        <v>9</v>
      </c>
      <c r="S3" s="4" t="s">
        <v>10</v>
      </c>
      <c r="T3" s="4" t="s">
        <v>11</v>
      </c>
      <c r="U3" s="4" t="s">
        <v>9</v>
      </c>
      <c r="V3" s="4" t="s">
        <v>10</v>
      </c>
      <c r="W3" s="4" t="s">
        <v>11</v>
      </c>
    </row>
    <row r="4" spans="1:23" x14ac:dyDescent="0.25">
      <c r="A4" s="4" t="s">
        <v>12</v>
      </c>
      <c r="B4" s="4">
        <v>2</v>
      </c>
      <c r="C4" s="4">
        <v>1688</v>
      </c>
      <c r="D4" s="4">
        <v>1233</v>
      </c>
      <c r="E4" s="4">
        <v>1182</v>
      </c>
      <c r="F4" s="4">
        <v>2196</v>
      </c>
      <c r="G4" s="4">
        <v>1603</v>
      </c>
      <c r="H4" s="4">
        <v>1537</v>
      </c>
      <c r="I4" s="4">
        <v>2726</v>
      </c>
      <c r="J4" s="4">
        <v>1990</v>
      </c>
      <c r="K4" s="4">
        <v>1908</v>
      </c>
      <c r="L4" s="4">
        <v>2814</v>
      </c>
      <c r="M4" s="4">
        <v>2054</v>
      </c>
      <c r="N4" s="4">
        <v>1970</v>
      </c>
      <c r="O4" s="4">
        <v>2936</v>
      </c>
      <c r="P4" s="4">
        <v>2143</v>
      </c>
      <c r="Q4" s="4">
        <v>2055</v>
      </c>
      <c r="R4" s="4">
        <v>2131</v>
      </c>
      <c r="S4" s="4">
        <v>1556</v>
      </c>
      <c r="T4" s="4">
        <v>1492</v>
      </c>
      <c r="U4" s="4">
        <v>1543</v>
      </c>
      <c r="V4" s="4">
        <v>1126</v>
      </c>
      <c r="W4" s="4">
        <v>1080</v>
      </c>
    </row>
    <row r="5" spans="1:23" x14ac:dyDescent="0.25">
      <c r="A5" s="4" t="s">
        <v>13</v>
      </c>
      <c r="B5" s="4">
        <v>3</v>
      </c>
      <c r="C5" s="4">
        <v>1744</v>
      </c>
      <c r="D5" s="4">
        <v>1273</v>
      </c>
      <c r="E5" s="4">
        <v>1221</v>
      </c>
      <c r="F5" s="4">
        <v>2306</v>
      </c>
      <c r="G5" s="4">
        <v>1684</v>
      </c>
      <c r="H5" s="4">
        <v>1615</v>
      </c>
      <c r="I5" s="4">
        <v>2836</v>
      </c>
      <c r="J5" s="4">
        <v>2070</v>
      </c>
      <c r="K5" s="4">
        <v>1985</v>
      </c>
      <c r="L5" s="4">
        <v>3095</v>
      </c>
      <c r="M5" s="4">
        <v>2259</v>
      </c>
      <c r="N5" s="4">
        <v>2166</v>
      </c>
      <c r="O5" s="4">
        <v>3194</v>
      </c>
      <c r="P5" s="4">
        <v>2332</v>
      </c>
      <c r="Q5" s="4">
        <v>2236</v>
      </c>
      <c r="R5" s="4">
        <v>2240</v>
      </c>
      <c r="S5" s="4">
        <v>1635</v>
      </c>
      <c r="T5" s="4">
        <v>1568</v>
      </c>
      <c r="U5" s="4">
        <v>1700</v>
      </c>
      <c r="V5" s="4">
        <v>1241</v>
      </c>
      <c r="W5" s="4">
        <v>1190</v>
      </c>
    </row>
    <row r="6" spans="1:23" x14ac:dyDescent="0.25">
      <c r="A6" s="4" t="s">
        <v>14</v>
      </c>
      <c r="B6" s="4">
        <v>5</v>
      </c>
      <c r="C6" s="4">
        <v>1890</v>
      </c>
      <c r="D6" s="4">
        <v>1380</v>
      </c>
      <c r="E6" s="4">
        <v>1323</v>
      </c>
      <c r="F6" s="4">
        <v>2527</v>
      </c>
      <c r="G6" s="4">
        <v>1845</v>
      </c>
      <c r="H6" s="4">
        <v>1769</v>
      </c>
      <c r="I6" s="4">
        <v>3057</v>
      </c>
      <c r="J6" s="4">
        <v>2232</v>
      </c>
      <c r="K6" s="4">
        <v>2140</v>
      </c>
      <c r="L6" s="4">
        <v>3145</v>
      </c>
      <c r="M6" s="4">
        <v>2296</v>
      </c>
      <c r="N6" s="4">
        <v>2202</v>
      </c>
      <c r="O6" s="4">
        <v>3336</v>
      </c>
      <c r="P6" s="4">
        <v>2435</v>
      </c>
      <c r="Q6" s="4">
        <v>2335</v>
      </c>
      <c r="R6" s="4">
        <v>2439</v>
      </c>
      <c r="S6" s="4">
        <v>1780</v>
      </c>
      <c r="T6" s="4">
        <v>1707</v>
      </c>
      <c r="U6" s="4">
        <v>1920</v>
      </c>
      <c r="V6" s="4">
        <v>1402</v>
      </c>
      <c r="W6" s="4">
        <v>1344</v>
      </c>
    </row>
    <row r="7" spans="1:23" x14ac:dyDescent="0.25">
      <c r="A7" s="4" t="s">
        <v>15</v>
      </c>
      <c r="B7" s="4">
        <v>6</v>
      </c>
      <c r="C7" s="4">
        <v>2185</v>
      </c>
      <c r="D7" s="4">
        <v>1595</v>
      </c>
      <c r="E7" s="4">
        <v>1530</v>
      </c>
      <c r="F7" s="4">
        <v>2858</v>
      </c>
      <c r="G7" s="4">
        <v>2087</v>
      </c>
      <c r="H7" s="4">
        <v>2001</v>
      </c>
      <c r="I7" s="4">
        <v>3388</v>
      </c>
      <c r="J7" s="4">
        <v>2473</v>
      </c>
      <c r="K7" s="4">
        <v>2372</v>
      </c>
      <c r="L7" s="4">
        <v>3476</v>
      </c>
      <c r="M7" s="4">
        <v>2538</v>
      </c>
      <c r="N7" s="4">
        <v>2433</v>
      </c>
      <c r="O7" s="4">
        <v>3611</v>
      </c>
      <c r="P7" s="4">
        <v>2636</v>
      </c>
      <c r="Q7" s="4">
        <v>2528</v>
      </c>
      <c r="R7" s="4">
        <v>2825</v>
      </c>
      <c r="S7" s="4">
        <v>2062</v>
      </c>
      <c r="T7" s="4">
        <v>1978</v>
      </c>
      <c r="U7" s="4">
        <v>2251</v>
      </c>
      <c r="V7" s="4">
        <v>1643</v>
      </c>
      <c r="W7" s="4">
        <v>1576</v>
      </c>
    </row>
    <row r="8" spans="1:23" x14ac:dyDescent="0.25">
      <c r="A8" s="4" t="s">
        <v>16</v>
      </c>
      <c r="B8" s="4">
        <v>4</v>
      </c>
      <c r="C8" s="4">
        <v>6401</v>
      </c>
      <c r="D8" s="4">
        <v>4673</v>
      </c>
      <c r="E8" s="4">
        <v>4481</v>
      </c>
      <c r="F8" s="4">
        <v>8563</v>
      </c>
      <c r="G8" s="4">
        <v>6251</v>
      </c>
      <c r="H8" s="4">
        <v>5994</v>
      </c>
      <c r="I8" s="4">
        <v>10153</v>
      </c>
      <c r="J8" s="4">
        <v>7412</v>
      </c>
      <c r="K8" s="4">
        <v>7107</v>
      </c>
      <c r="L8" s="4">
        <v>11884</v>
      </c>
      <c r="M8" s="4">
        <v>8676</v>
      </c>
      <c r="N8" s="4">
        <v>8319</v>
      </c>
      <c r="O8" s="4">
        <v>12343</v>
      </c>
      <c r="P8" s="4">
        <v>9010</v>
      </c>
      <c r="Q8" s="4">
        <v>8640</v>
      </c>
      <c r="R8" s="4">
        <v>8608</v>
      </c>
      <c r="S8" s="4">
        <v>6284</v>
      </c>
      <c r="T8" s="4">
        <v>6026</v>
      </c>
      <c r="U8" s="4">
        <v>7504</v>
      </c>
      <c r="V8" s="4">
        <v>5478</v>
      </c>
      <c r="W8" s="4">
        <v>5253</v>
      </c>
    </row>
    <row r="9" spans="1:23" x14ac:dyDescent="0.25">
      <c r="A9" s="4" t="s">
        <v>17</v>
      </c>
      <c r="B9" s="4">
        <v>5</v>
      </c>
      <c r="C9" s="4">
        <v>8542</v>
      </c>
      <c r="D9" s="4">
        <v>6235</v>
      </c>
      <c r="E9" s="4">
        <v>5979</v>
      </c>
      <c r="F9" s="4">
        <v>10109</v>
      </c>
      <c r="G9" s="4">
        <v>7379</v>
      </c>
      <c r="H9" s="4">
        <v>7076</v>
      </c>
      <c r="I9" s="4">
        <v>12893</v>
      </c>
      <c r="J9" s="4">
        <v>9412</v>
      </c>
      <c r="K9" s="4">
        <v>9025</v>
      </c>
      <c r="L9" s="4">
        <v>13719</v>
      </c>
      <c r="M9" s="4">
        <v>10015</v>
      </c>
      <c r="N9" s="4">
        <v>9603</v>
      </c>
      <c r="O9" s="4">
        <v>13962</v>
      </c>
      <c r="P9" s="4">
        <v>10192</v>
      </c>
      <c r="Q9" s="4">
        <v>9774</v>
      </c>
      <c r="R9" s="4">
        <v>10936</v>
      </c>
      <c r="S9" s="4">
        <v>7984</v>
      </c>
      <c r="T9" s="4">
        <v>7655</v>
      </c>
      <c r="U9" s="4">
        <v>8707</v>
      </c>
      <c r="V9" s="4">
        <v>6356</v>
      </c>
      <c r="W9" s="4">
        <v>6095</v>
      </c>
    </row>
    <row r="10" spans="1:23" x14ac:dyDescent="0.25">
      <c r="A10" s="4" t="s">
        <v>18</v>
      </c>
      <c r="B10" s="4">
        <v>6</v>
      </c>
      <c r="C10" s="4">
        <v>8740</v>
      </c>
      <c r="D10" s="4">
        <v>6380</v>
      </c>
      <c r="E10" s="4">
        <v>6118</v>
      </c>
      <c r="F10" s="4">
        <v>10506</v>
      </c>
      <c r="G10" s="4">
        <v>7669</v>
      </c>
      <c r="H10" s="4">
        <v>7354</v>
      </c>
      <c r="I10" s="4">
        <v>13551</v>
      </c>
      <c r="J10" s="4">
        <v>9892</v>
      </c>
      <c r="K10" s="4">
        <v>9486</v>
      </c>
      <c r="L10" s="4">
        <v>14248</v>
      </c>
      <c r="M10" s="4">
        <v>10401</v>
      </c>
      <c r="N10" s="4">
        <v>9973</v>
      </c>
      <c r="O10" s="4">
        <v>15298</v>
      </c>
      <c r="P10" s="4">
        <v>11167</v>
      </c>
      <c r="Q10" s="4">
        <v>10709</v>
      </c>
      <c r="R10" s="4">
        <v>11146</v>
      </c>
      <c r="S10" s="4">
        <v>8137</v>
      </c>
      <c r="T10" s="4">
        <v>7802</v>
      </c>
      <c r="U10" s="4">
        <v>8928</v>
      </c>
      <c r="V10" s="4">
        <v>6517</v>
      </c>
      <c r="W10" s="4">
        <v>6250</v>
      </c>
    </row>
    <row r="11" spans="1:23" ht="67.5" customHeight="1" x14ac:dyDescent="0.25">
      <c r="A11" t="s">
        <v>20</v>
      </c>
    </row>
    <row r="12" spans="1:23" x14ac:dyDescent="0.25">
      <c r="A12" s="5" t="s">
        <v>0</v>
      </c>
      <c r="B12" s="5" t="s">
        <v>1</v>
      </c>
      <c r="C12" s="98" t="s">
        <v>57</v>
      </c>
      <c r="D12" s="99"/>
      <c r="E12" s="100"/>
      <c r="F12" s="98" t="s">
        <v>3</v>
      </c>
      <c r="G12" s="99"/>
      <c r="H12" s="100"/>
      <c r="I12" s="98" t="s">
        <v>58</v>
      </c>
      <c r="J12" s="99"/>
      <c r="K12" s="100"/>
      <c r="L12" s="98" t="s">
        <v>59</v>
      </c>
      <c r="M12" s="99"/>
      <c r="N12" s="100"/>
      <c r="O12" s="98" t="s">
        <v>34</v>
      </c>
      <c r="P12" s="99"/>
      <c r="Q12" s="100"/>
      <c r="R12" s="98" t="s">
        <v>35</v>
      </c>
      <c r="S12" s="99"/>
      <c r="T12" s="100"/>
      <c r="U12" s="98" t="s">
        <v>36</v>
      </c>
      <c r="V12" s="99"/>
      <c r="W12" s="100"/>
    </row>
    <row r="13" spans="1:23" x14ac:dyDescent="0.25">
      <c r="A13" s="5"/>
      <c r="B13" s="5"/>
      <c r="C13" s="5" t="s">
        <v>9</v>
      </c>
      <c r="D13" s="5" t="s">
        <v>10</v>
      </c>
      <c r="E13" s="5" t="s">
        <v>11</v>
      </c>
      <c r="F13" s="5" t="s">
        <v>9</v>
      </c>
      <c r="G13" s="5" t="s">
        <v>10</v>
      </c>
      <c r="H13" s="5" t="s">
        <v>11</v>
      </c>
      <c r="I13" s="5" t="s">
        <v>9</v>
      </c>
      <c r="J13" s="5" t="s">
        <v>10</v>
      </c>
      <c r="K13" s="5" t="s">
        <v>11</v>
      </c>
      <c r="L13" s="5" t="s">
        <v>9</v>
      </c>
      <c r="M13" s="5" t="s">
        <v>10</v>
      </c>
      <c r="N13" s="5" t="s">
        <v>11</v>
      </c>
      <c r="O13" s="5" t="s">
        <v>9</v>
      </c>
      <c r="P13" s="5" t="s">
        <v>10</v>
      </c>
      <c r="Q13" s="5" t="s">
        <v>11</v>
      </c>
      <c r="R13" s="5" t="s">
        <v>9</v>
      </c>
      <c r="S13" s="5" t="s">
        <v>10</v>
      </c>
      <c r="T13" s="5" t="s">
        <v>11</v>
      </c>
      <c r="U13" s="5" t="s">
        <v>9</v>
      </c>
      <c r="V13" s="5" t="s">
        <v>10</v>
      </c>
      <c r="W13" s="5" t="s">
        <v>11</v>
      </c>
    </row>
    <row r="14" spans="1:23" x14ac:dyDescent="0.25">
      <c r="A14" s="5" t="s">
        <v>12</v>
      </c>
      <c r="B14" s="5">
        <v>2</v>
      </c>
      <c r="C14" s="5">
        <v>2092</v>
      </c>
      <c r="D14" s="5">
        <f>C14-C14*27/100</f>
        <v>1527.1599999999999</v>
      </c>
      <c r="E14" s="5">
        <f>C14-C14*30/100</f>
        <v>1464.4</v>
      </c>
      <c r="F14" s="5">
        <v>2571</v>
      </c>
      <c r="G14" s="5">
        <f>F14-F14*27/100</f>
        <v>1876.83</v>
      </c>
      <c r="H14" s="5">
        <f>F14-F14*30/100</f>
        <v>1799.7</v>
      </c>
      <c r="I14" s="5">
        <v>2220</v>
      </c>
      <c r="J14" s="5">
        <f>I14-I14*27/100</f>
        <v>1620.6</v>
      </c>
      <c r="K14" s="5">
        <f>I14-I14*30/100</f>
        <v>1554</v>
      </c>
      <c r="L14" s="5">
        <v>3286</v>
      </c>
      <c r="M14" s="5">
        <f>K14-K14*27/100</f>
        <v>1134.42</v>
      </c>
      <c r="N14" s="5">
        <f>L14-L14*30/100</f>
        <v>2300.1999999999998</v>
      </c>
      <c r="O14" s="5">
        <v>3431</v>
      </c>
      <c r="P14" s="5">
        <f>O14-O14*27/100</f>
        <v>2504.63</v>
      </c>
      <c r="Q14" s="5">
        <f>O14-O14*30/100</f>
        <v>2401.6999999999998</v>
      </c>
      <c r="R14" s="5">
        <v>2786</v>
      </c>
      <c r="S14" s="5">
        <f>R14-R14*27/100</f>
        <v>2033.78</v>
      </c>
      <c r="T14" s="5">
        <f>R14-R14*30/100</f>
        <v>1950.2</v>
      </c>
      <c r="U14" s="5">
        <v>2171</v>
      </c>
      <c r="V14" s="5">
        <f>U14-U14*27/100</f>
        <v>1584.83</v>
      </c>
      <c r="W14" s="5">
        <f>U14-U14*30/100</f>
        <v>1519.7</v>
      </c>
    </row>
    <row r="15" spans="1:23" x14ac:dyDescent="0.25">
      <c r="A15" s="5" t="s">
        <v>13</v>
      </c>
      <c r="B15" s="5">
        <v>3</v>
      </c>
      <c r="C15" s="5">
        <v>2151</v>
      </c>
      <c r="D15" s="5">
        <f t="shared" ref="D15:D20" si="0">C15-C15*27/100</f>
        <v>1570.23</v>
      </c>
      <c r="E15" s="5">
        <f t="shared" ref="E15:E20" si="1">C15-C15*30/100</f>
        <v>1505.7</v>
      </c>
      <c r="F15" s="5">
        <v>2700</v>
      </c>
      <c r="G15" s="5">
        <f t="shared" ref="G15:G20" si="2">F15-F15*27/100</f>
        <v>1971</v>
      </c>
      <c r="H15" s="5">
        <f t="shared" ref="H15:H20" si="3">F15-F15*30/100</f>
        <v>1890</v>
      </c>
      <c r="I15" s="5">
        <v>3343</v>
      </c>
      <c r="J15" s="5">
        <f t="shared" ref="J15:J20" si="4">I15-I15*27/100</f>
        <v>2440.39</v>
      </c>
      <c r="K15" s="5">
        <f t="shared" ref="K15:K20" si="5">I15-I15*30/100</f>
        <v>2340.1</v>
      </c>
      <c r="L15" s="5">
        <v>3743</v>
      </c>
      <c r="M15" s="5">
        <f t="shared" ref="M15:M20" si="6">K15-K15*27/100</f>
        <v>1708.2729999999999</v>
      </c>
      <c r="N15" s="5">
        <f t="shared" ref="N15:N20" si="7">L15-L15*30/100</f>
        <v>2620.1</v>
      </c>
      <c r="O15" s="5">
        <v>3786</v>
      </c>
      <c r="P15" s="5">
        <f t="shared" ref="P15:P20" si="8">O15-O15*27/100</f>
        <v>2763.7799999999997</v>
      </c>
      <c r="Q15" s="5">
        <f t="shared" ref="Q15:Q20" si="9">O15-O15*30/100</f>
        <v>2650.2</v>
      </c>
      <c r="R15" s="5">
        <v>3057</v>
      </c>
      <c r="S15" s="5">
        <f t="shared" ref="S15:S20" si="10">R15-R15*27/100</f>
        <v>2231.61</v>
      </c>
      <c r="T15" s="5">
        <f t="shared" ref="T15:T20" si="11">R15-R15*30/100</f>
        <v>2139.9</v>
      </c>
      <c r="U15" s="5">
        <v>2257</v>
      </c>
      <c r="V15" s="5">
        <f t="shared" ref="V15:V20" si="12">U15-U15*27/100</f>
        <v>1647.6100000000001</v>
      </c>
      <c r="W15" s="5">
        <f t="shared" ref="W15:W20" si="13">U15-U15*30/100</f>
        <v>1579.9</v>
      </c>
    </row>
    <row r="16" spans="1:23" x14ac:dyDescent="0.25">
      <c r="A16" s="5" t="s">
        <v>14</v>
      </c>
      <c r="B16" s="5">
        <v>5</v>
      </c>
      <c r="C16" s="5">
        <v>2310</v>
      </c>
      <c r="D16" s="5">
        <f t="shared" si="0"/>
        <v>1686.3</v>
      </c>
      <c r="E16" s="5">
        <f t="shared" si="1"/>
        <v>1617</v>
      </c>
      <c r="F16" s="5">
        <v>2843</v>
      </c>
      <c r="G16" s="5">
        <f t="shared" si="2"/>
        <v>2075.39</v>
      </c>
      <c r="H16" s="5">
        <f t="shared" si="3"/>
        <v>1990.1</v>
      </c>
      <c r="I16" s="5">
        <v>3471</v>
      </c>
      <c r="J16" s="5">
        <f t="shared" si="4"/>
        <v>2533.83</v>
      </c>
      <c r="K16" s="5">
        <f t="shared" si="5"/>
        <v>2429.6999999999998</v>
      </c>
      <c r="L16" s="5">
        <v>4357</v>
      </c>
      <c r="M16" s="5">
        <f t="shared" si="6"/>
        <v>1773.681</v>
      </c>
      <c r="N16" s="5">
        <f t="shared" si="7"/>
        <v>3049.9</v>
      </c>
      <c r="O16" s="5">
        <v>4571</v>
      </c>
      <c r="P16" s="5">
        <f t="shared" si="8"/>
        <v>3336.83</v>
      </c>
      <c r="Q16" s="5">
        <f t="shared" si="9"/>
        <v>3199.7</v>
      </c>
      <c r="R16" s="5">
        <v>3286</v>
      </c>
      <c r="S16" s="5">
        <f t="shared" si="10"/>
        <v>2398.7799999999997</v>
      </c>
      <c r="T16" s="5">
        <f t="shared" si="11"/>
        <v>2300.1999999999998</v>
      </c>
      <c r="U16" s="5">
        <v>2386</v>
      </c>
      <c r="V16" s="5">
        <f t="shared" si="12"/>
        <v>1741.78</v>
      </c>
      <c r="W16" s="5">
        <f t="shared" si="13"/>
        <v>1670.2</v>
      </c>
    </row>
    <row r="17" spans="1:23" x14ac:dyDescent="0.25">
      <c r="A17" s="5" t="s">
        <v>15</v>
      </c>
      <c r="B17" s="5">
        <v>6</v>
      </c>
      <c r="C17" s="5">
        <v>2379</v>
      </c>
      <c r="D17" s="5">
        <f t="shared" si="0"/>
        <v>1736.67</v>
      </c>
      <c r="E17" s="5">
        <f t="shared" si="1"/>
        <v>1665.3</v>
      </c>
      <c r="F17" s="5">
        <v>3286</v>
      </c>
      <c r="G17" s="5">
        <f t="shared" si="2"/>
        <v>2398.7799999999997</v>
      </c>
      <c r="H17" s="5">
        <f t="shared" si="3"/>
        <v>2300.1999999999998</v>
      </c>
      <c r="I17" s="5">
        <v>3929</v>
      </c>
      <c r="J17" s="5">
        <f t="shared" si="4"/>
        <v>2868.17</v>
      </c>
      <c r="K17" s="5">
        <f t="shared" si="5"/>
        <v>2750.3</v>
      </c>
      <c r="L17" s="5">
        <v>4571</v>
      </c>
      <c r="M17" s="5">
        <f t="shared" si="6"/>
        <v>2007.7190000000001</v>
      </c>
      <c r="N17" s="5">
        <f t="shared" si="7"/>
        <v>3199.7</v>
      </c>
      <c r="O17" s="5">
        <v>4786</v>
      </c>
      <c r="P17" s="5">
        <f t="shared" si="8"/>
        <v>3493.7799999999997</v>
      </c>
      <c r="Q17" s="5">
        <f t="shared" si="9"/>
        <v>3350.2</v>
      </c>
      <c r="R17" s="5">
        <v>3564</v>
      </c>
      <c r="S17" s="5">
        <f t="shared" si="10"/>
        <v>2601.7200000000003</v>
      </c>
      <c r="T17" s="5">
        <f t="shared" si="11"/>
        <v>2494.8000000000002</v>
      </c>
      <c r="U17" s="5">
        <v>2543</v>
      </c>
      <c r="V17" s="5">
        <f t="shared" si="12"/>
        <v>1856.3899999999999</v>
      </c>
      <c r="W17" s="5">
        <f t="shared" si="13"/>
        <v>1780.1</v>
      </c>
    </row>
    <row r="18" spans="1:23" x14ac:dyDescent="0.25">
      <c r="A18" s="5" t="s">
        <v>16</v>
      </c>
      <c r="B18" s="5">
        <v>4</v>
      </c>
      <c r="C18" s="5">
        <v>6857</v>
      </c>
      <c r="D18" s="5">
        <f t="shared" si="0"/>
        <v>5005.6099999999997</v>
      </c>
      <c r="E18" s="5">
        <f t="shared" si="1"/>
        <v>4799.8999999999996</v>
      </c>
      <c r="F18" s="5">
        <v>9143</v>
      </c>
      <c r="G18" s="5">
        <f t="shared" si="2"/>
        <v>6674.3899999999994</v>
      </c>
      <c r="H18" s="5">
        <f t="shared" si="3"/>
        <v>6400.1</v>
      </c>
      <c r="I18" s="5">
        <v>11400</v>
      </c>
      <c r="J18" s="5">
        <f t="shared" si="4"/>
        <v>8322</v>
      </c>
      <c r="K18" s="5">
        <f t="shared" si="5"/>
        <v>7980</v>
      </c>
      <c r="L18" s="5">
        <v>13429</v>
      </c>
      <c r="M18" s="5">
        <f t="shared" si="6"/>
        <v>5825.4</v>
      </c>
      <c r="N18" s="5">
        <f t="shared" si="7"/>
        <v>9400.2999999999993</v>
      </c>
      <c r="O18" s="5">
        <v>13571</v>
      </c>
      <c r="P18" s="5">
        <f t="shared" si="8"/>
        <v>9906.83</v>
      </c>
      <c r="Q18" s="5">
        <f t="shared" si="9"/>
        <v>9499.7000000000007</v>
      </c>
      <c r="R18" s="5">
        <v>11200</v>
      </c>
      <c r="S18" s="5">
        <f t="shared" si="10"/>
        <v>8176</v>
      </c>
      <c r="T18" s="5">
        <f t="shared" si="11"/>
        <v>7840</v>
      </c>
      <c r="U18" s="5">
        <v>8429</v>
      </c>
      <c r="V18" s="5">
        <f t="shared" si="12"/>
        <v>6153.17</v>
      </c>
      <c r="W18" s="5">
        <f t="shared" si="13"/>
        <v>5900.3</v>
      </c>
    </row>
    <row r="19" spans="1:23" x14ac:dyDescent="0.25">
      <c r="A19" s="5" t="s">
        <v>17</v>
      </c>
      <c r="B19" s="5">
        <v>5</v>
      </c>
      <c r="C19" s="5">
        <v>9417</v>
      </c>
      <c r="D19" s="5">
        <f t="shared" si="0"/>
        <v>6874.41</v>
      </c>
      <c r="E19" s="5">
        <f t="shared" si="1"/>
        <v>6591.9</v>
      </c>
      <c r="F19" s="5">
        <v>12000</v>
      </c>
      <c r="G19" s="5">
        <f t="shared" si="2"/>
        <v>8760</v>
      </c>
      <c r="H19" s="5">
        <f t="shared" si="3"/>
        <v>8400</v>
      </c>
      <c r="I19" s="5">
        <v>14714</v>
      </c>
      <c r="J19" s="5">
        <f t="shared" si="4"/>
        <v>10741.22</v>
      </c>
      <c r="K19" s="5">
        <f t="shared" si="5"/>
        <v>10299.799999999999</v>
      </c>
      <c r="L19" s="5">
        <v>15900</v>
      </c>
      <c r="M19" s="5">
        <f t="shared" si="6"/>
        <v>7518.8539999999994</v>
      </c>
      <c r="N19" s="5">
        <f t="shared" si="7"/>
        <v>11130</v>
      </c>
      <c r="O19" s="5">
        <v>16409</v>
      </c>
      <c r="P19" s="5">
        <f t="shared" si="8"/>
        <v>11978.57</v>
      </c>
      <c r="Q19" s="5">
        <f t="shared" si="9"/>
        <v>11486.3</v>
      </c>
      <c r="R19" s="5">
        <v>13143</v>
      </c>
      <c r="S19" s="5">
        <f t="shared" si="10"/>
        <v>9594.39</v>
      </c>
      <c r="T19" s="5">
        <f t="shared" si="11"/>
        <v>9200.1</v>
      </c>
      <c r="U19" s="5">
        <v>9714</v>
      </c>
      <c r="V19" s="5">
        <f t="shared" si="12"/>
        <v>7091.2199999999993</v>
      </c>
      <c r="W19" s="5">
        <f t="shared" si="13"/>
        <v>6799.8</v>
      </c>
    </row>
    <row r="20" spans="1:23" x14ac:dyDescent="0.25">
      <c r="A20" s="5" t="s">
        <v>18</v>
      </c>
      <c r="B20" s="5">
        <v>6</v>
      </c>
      <c r="C20" s="5">
        <v>9623</v>
      </c>
      <c r="D20" s="5">
        <f t="shared" si="0"/>
        <v>7024.79</v>
      </c>
      <c r="E20" s="5">
        <f t="shared" si="1"/>
        <v>6736.1</v>
      </c>
      <c r="F20" s="5">
        <v>12286</v>
      </c>
      <c r="G20" s="5">
        <f t="shared" si="2"/>
        <v>8968.7800000000007</v>
      </c>
      <c r="H20" s="5">
        <f t="shared" si="3"/>
        <v>8600.2000000000007</v>
      </c>
      <c r="I20" s="5">
        <v>14957</v>
      </c>
      <c r="J20" s="5">
        <f t="shared" si="4"/>
        <v>10918.61</v>
      </c>
      <c r="K20" s="5">
        <f t="shared" si="5"/>
        <v>10469.9</v>
      </c>
      <c r="L20" s="5">
        <v>16257</v>
      </c>
      <c r="M20" s="5">
        <f t="shared" si="6"/>
        <v>7643.027</v>
      </c>
      <c r="N20" s="5">
        <f t="shared" si="7"/>
        <v>11379.9</v>
      </c>
      <c r="O20" s="5">
        <v>16643</v>
      </c>
      <c r="P20" s="5">
        <f t="shared" si="8"/>
        <v>12149.39</v>
      </c>
      <c r="Q20" s="5">
        <f t="shared" si="9"/>
        <v>11650.1</v>
      </c>
      <c r="R20" s="5">
        <v>14143</v>
      </c>
      <c r="S20" s="5">
        <f t="shared" si="10"/>
        <v>10324.39</v>
      </c>
      <c r="T20" s="5">
        <f t="shared" si="11"/>
        <v>9900.1</v>
      </c>
      <c r="U20" s="5">
        <v>10286</v>
      </c>
      <c r="V20" s="5">
        <f t="shared" si="12"/>
        <v>7508.7800000000007</v>
      </c>
      <c r="W20" s="5">
        <f t="shared" si="13"/>
        <v>7200.2</v>
      </c>
    </row>
    <row r="21" spans="1:23" ht="67.5" customHeight="1" thickBot="1" x14ac:dyDescent="0.3">
      <c r="A21" s="1" t="s">
        <v>21</v>
      </c>
    </row>
    <row r="22" spans="1:23" x14ac:dyDescent="0.25">
      <c r="A22" s="94" t="s">
        <v>0</v>
      </c>
      <c r="B22" s="96" t="s">
        <v>1</v>
      </c>
      <c r="C22" s="82" t="s">
        <v>22</v>
      </c>
      <c r="D22" s="83"/>
      <c r="E22" s="84"/>
      <c r="F22" s="82" t="s">
        <v>23</v>
      </c>
      <c r="G22" s="83"/>
      <c r="H22" s="84"/>
      <c r="I22" s="82" t="s">
        <v>24</v>
      </c>
      <c r="J22" s="83"/>
      <c r="K22" s="84"/>
      <c r="L22" s="82" t="s">
        <v>6</v>
      </c>
      <c r="M22" s="83"/>
      <c r="N22" s="84"/>
      <c r="O22" s="82" t="s">
        <v>25</v>
      </c>
      <c r="P22" s="83"/>
      <c r="Q22" s="84"/>
      <c r="R22" s="85" t="s">
        <v>26</v>
      </c>
      <c r="S22" s="83"/>
      <c r="T22" s="84"/>
    </row>
    <row r="23" spans="1:23" ht="15.75" thickBot="1" x14ac:dyDescent="0.3">
      <c r="A23" s="95"/>
      <c r="B23" s="97"/>
      <c r="C23" s="6" t="s">
        <v>9</v>
      </c>
      <c r="D23" s="7" t="s">
        <v>10</v>
      </c>
      <c r="E23" s="8" t="s">
        <v>11</v>
      </c>
      <c r="F23" s="6" t="s">
        <v>9</v>
      </c>
      <c r="G23" s="7" t="s">
        <v>10</v>
      </c>
      <c r="H23" s="8" t="s">
        <v>11</v>
      </c>
      <c r="I23" s="6" t="s">
        <v>9</v>
      </c>
      <c r="J23" s="7" t="s">
        <v>10</v>
      </c>
      <c r="K23" s="8" t="s">
        <v>11</v>
      </c>
      <c r="L23" s="6" t="s">
        <v>9</v>
      </c>
      <c r="M23" s="7" t="s">
        <v>10</v>
      </c>
      <c r="N23" s="8" t="s">
        <v>11</v>
      </c>
      <c r="O23" s="6" t="s">
        <v>9</v>
      </c>
      <c r="P23" s="7" t="s">
        <v>10</v>
      </c>
      <c r="Q23" s="8" t="s">
        <v>11</v>
      </c>
      <c r="R23" s="9" t="s">
        <v>9</v>
      </c>
      <c r="S23" s="7" t="s">
        <v>10</v>
      </c>
      <c r="T23" s="8" t="s">
        <v>11</v>
      </c>
    </row>
    <row r="24" spans="1:23" x14ac:dyDescent="0.25">
      <c r="A24" s="10" t="s">
        <v>27</v>
      </c>
      <c r="B24" s="11">
        <v>3</v>
      </c>
      <c r="C24" s="12">
        <v>1971.4285714285713</v>
      </c>
      <c r="D24" s="13">
        <f>C24*0.73</f>
        <v>1439.1428571428571</v>
      </c>
      <c r="E24" s="14">
        <f>C24*0.7</f>
        <v>1379.9999999999998</v>
      </c>
      <c r="F24" s="12">
        <v>2297.1428571428601</v>
      </c>
      <c r="G24" s="13">
        <f>F24*0.73</f>
        <v>1676.9142857142879</v>
      </c>
      <c r="H24" s="14">
        <f t="shared" ref="H24:H31" si="14">F24*0.7</f>
        <v>1608.000000000002</v>
      </c>
      <c r="I24" s="12">
        <v>2424.9142857142856</v>
      </c>
      <c r="J24" s="13">
        <f>I24*0.73</f>
        <v>1770.1874285714284</v>
      </c>
      <c r="K24" s="14">
        <f>I24*0.7</f>
        <v>1697.4399999999998</v>
      </c>
      <c r="L24" s="12">
        <v>2471.3142857142857</v>
      </c>
      <c r="M24" s="13">
        <f>L24*0.73</f>
        <v>1804.0594285714285</v>
      </c>
      <c r="N24" s="14">
        <f>L24*0.7</f>
        <v>1729.9199999999998</v>
      </c>
      <c r="O24" s="12">
        <v>2005.0285714285715</v>
      </c>
      <c r="P24" s="13">
        <f>O24*0.73</f>
        <v>1463.6708571428571</v>
      </c>
      <c r="Q24" s="14">
        <f>O24*0.7</f>
        <v>1403.52</v>
      </c>
      <c r="R24" s="15">
        <v>1620.3428571428572</v>
      </c>
      <c r="S24" s="13">
        <f>R24*0.73</f>
        <v>1182.8502857142857</v>
      </c>
      <c r="T24" s="14">
        <f>R24*0.7</f>
        <v>1134.24</v>
      </c>
    </row>
    <row r="25" spans="1:23" x14ac:dyDescent="0.25">
      <c r="A25" s="16" t="s">
        <v>14</v>
      </c>
      <c r="B25" s="11">
        <v>4</v>
      </c>
      <c r="C25" s="17">
        <v>2100.8000000000002</v>
      </c>
      <c r="D25" s="18">
        <f t="shared" ref="D25:D31" si="15">C25*0.73</f>
        <v>1533.5840000000001</v>
      </c>
      <c r="E25" s="19">
        <f t="shared" ref="E25:E31" si="16">C25*0.7</f>
        <v>1470.56</v>
      </c>
      <c r="F25" s="17">
        <v>2542.8571428571427</v>
      </c>
      <c r="G25" s="18">
        <f t="shared" ref="G25:G31" si="17">F25*0.73</f>
        <v>1856.285714285714</v>
      </c>
      <c r="H25" s="19">
        <f t="shared" si="14"/>
        <v>1779.9999999999998</v>
      </c>
      <c r="I25" s="17">
        <v>2567.3142857142857</v>
      </c>
      <c r="J25" s="18">
        <f t="shared" ref="J25:J31" si="18">I25*0.73</f>
        <v>1874.1394285714284</v>
      </c>
      <c r="K25" s="19">
        <f t="shared" ref="K25:K31" si="19">I25*0.7</f>
        <v>1797.12</v>
      </c>
      <c r="L25" s="17">
        <v>2613.2571428571428</v>
      </c>
      <c r="M25" s="18">
        <f t="shared" ref="M25:M31" si="20">L25*0.73</f>
        <v>1907.6777142857143</v>
      </c>
      <c r="N25" s="19">
        <f t="shared" ref="N25:N31" si="21">L25*0.7</f>
        <v>1829.2799999999997</v>
      </c>
      <c r="O25" s="17">
        <v>2100.8000000000002</v>
      </c>
      <c r="P25" s="18">
        <f t="shared" ref="P25:P31" si="22">O25*0.73</f>
        <v>1533.5840000000001</v>
      </c>
      <c r="Q25" s="19">
        <f t="shared" ref="Q25:Q31" si="23">O25*0.7</f>
        <v>1470.56</v>
      </c>
      <c r="R25" s="20">
        <v>1719.8857142857144</v>
      </c>
      <c r="S25" s="18">
        <f t="shared" ref="S25:S31" si="24">R25*0.73</f>
        <v>1255.5165714285715</v>
      </c>
      <c r="T25" s="19">
        <f t="shared" ref="T25:T31" si="25">R25*0.7</f>
        <v>1203.92</v>
      </c>
    </row>
    <row r="26" spans="1:23" x14ac:dyDescent="0.25">
      <c r="A26" s="16" t="s">
        <v>28</v>
      </c>
      <c r="B26" s="11">
        <v>4</v>
      </c>
      <c r="C26" s="17">
        <v>2133.2571428571428</v>
      </c>
      <c r="D26" s="18">
        <f t="shared" si="15"/>
        <v>1557.2777142857142</v>
      </c>
      <c r="E26" s="19">
        <f t="shared" si="16"/>
        <v>1493.2799999999997</v>
      </c>
      <c r="F26" s="17">
        <v>2567.3142857142857</v>
      </c>
      <c r="G26" s="18">
        <f t="shared" si="17"/>
        <v>1874.1394285714284</v>
      </c>
      <c r="H26" s="19">
        <f t="shared" si="14"/>
        <v>1797.12</v>
      </c>
      <c r="I26" s="17">
        <v>2587.8857142857141</v>
      </c>
      <c r="J26" s="18">
        <f t="shared" si="18"/>
        <v>1889.1565714285712</v>
      </c>
      <c r="K26" s="19">
        <f t="shared" si="19"/>
        <v>1811.5199999999998</v>
      </c>
      <c r="L26" s="17">
        <v>2704.457142857143</v>
      </c>
      <c r="M26" s="18">
        <f t="shared" si="20"/>
        <v>1974.2537142857143</v>
      </c>
      <c r="N26" s="19">
        <f t="shared" si="21"/>
        <v>1893.12</v>
      </c>
      <c r="O26" s="17">
        <v>2144.9142857142856</v>
      </c>
      <c r="P26" s="18">
        <f t="shared" si="22"/>
        <v>1565.7874285714283</v>
      </c>
      <c r="Q26" s="19">
        <f t="shared" si="23"/>
        <v>1501.4399999999998</v>
      </c>
      <c r="R26" s="20">
        <v>1760.2285714285717</v>
      </c>
      <c r="S26" s="18">
        <f t="shared" si="24"/>
        <v>1284.9668571428574</v>
      </c>
      <c r="T26" s="19">
        <f t="shared" si="25"/>
        <v>1232.1600000000001</v>
      </c>
    </row>
    <row r="27" spans="1:23" x14ac:dyDescent="0.25">
      <c r="A27" s="16" t="s">
        <v>29</v>
      </c>
      <c r="B27" s="11">
        <v>4</v>
      </c>
      <c r="C27" s="17">
        <v>2168.2285714285713</v>
      </c>
      <c r="D27" s="18">
        <f t="shared" si="15"/>
        <v>1582.8068571428571</v>
      </c>
      <c r="E27" s="19">
        <f t="shared" si="16"/>
        <v>1517.7599999999998</v>
      </c>
      <c r="F27" s="17">
        <v>2622.8571428571427</v>
      </c>
      <c r="G27" s="18">
        <f t="shared" si="17"/>
        <v>1914.6857142857141</v>
      </c>
      <c r="H27" s="19">
        <f t="shared" si="14"/>
        <v>1835.9999999999998</v>
      </c>
      <c r="I27" s="17">
        <v>2704.457142857143</v>
      </c>
      <c r="J27" s="18">
        <f t="shared" si="18"/>
        <v>1974.2537142857143</v>
      </c>
      <c r="K27" s="19">
        <f t="shared" si="19"/>
        <v>1893.12</v>
      </c>
      <c r="L27" s="17">
        <v>2751.0857142857144</v>
      </c>
      <c r="M27" s="18">
        <f t="shared" si="20"/>
        <v>2008.2925714285714</v>
      </c>
      <c r="N27" s="19">
        <f t="shared" si="21"/>
        <v>1925.76</v>
      </c>
      <c r="O27" s="17">
        <v>2168.2285714285713</v>
      </c>
      <c r="P27" s="18">
        <f t="shared" si="22"/>
        <v>1582.8068571428571</v>
      </c>
      <c r="Q27" s="19">
        <f t="shared" si="23"/>
        <v>1517.7599999999998</v>
      </c>
      <c r="R27" s="20">
        <v>1783.5428571428572</v>
      </c>
      <c r="S27" s="18">
        <f t="shared" si="24"/>
        <v>1301.9862857142857</v>
      </c>
      <c r="T27" s="19">
        <f t="shared" si="25"/>
        <v>1248.48</v>
      </c>
    </row>
    <row r="28" spans="1:23" x14ac:dyDescent="0.25">
      <c r="A28" s="16" t="s">
        <v>30</v>
      </c>
      <c r="B28" s="11">
        <v>5</v>
      </c>
      <c r="C28" s="17">
        <v>2517.9428571428571</v>
      </c>
      <c r="D28" s="18">
        <f t="shared" si="15"/>
        <v>1838.0982857142856</v>
      </c>
      <c r="E28" s="19">
        <f t="shared" si="16"/>
        <v>1762.56</v>
      </c>
      <c r="F28" s="17">
        <v>3007.5428571428574</v>
      </c>
      <c r="G28" s="18">
        <f t="shared" si="17"/>
        <v>2195.5062857142857</v>
      </c>
      <c r="H28" s="19">
        <f t="shared" si="14"/>
        <v>2105.2800000000002</v>
      </c>
      <c r="I28" s="17">
        <v>3054.1714285714284</v>
      </c>
      <c r="J28" s="18">
        <f t="shared" si="18"/>
        <v>2229.5451428571428</v>
      </c>
      <c r="K28" s="19">
        <f t="shared" si="19"/>
        <v>2137.9199999999996</v>
      </c>
      <c r="L28" s="17">
        <v>3182.3999999999996</v>
      </c>
      <c r="M28" s="18">
        <f t="shared" si="20"/>
        <v>2323.1519999999996</v>
      </c>
      <c r="N28" s="19">
        <f t="shared" si="21"/>
        <v>2227.6799999999994</v>
      </c>
      <c r="O28" s="17">
        <v>2634.5142857142855</v>
      </c>
      <c r="P28" s="18">
        <f t="shared" si="22"/>
        <v>1923.1954285714285</v>
      </c>
      <c r="Q28" s="19">
        <f t="shared" si="23"/>
        <v>1844.1599999999996</v>
      </c>
      <c r="R28" s="20">
        <v>2413.0285714285715</v>
      </c>
      <c r="S28" s="18">
        <f t="shared" si="24"/>
        <v>1761.510857142857</v>
      </c>
      <c r="T28" s="19">
        <f t="shared" si="25"/>
        <v>1689.12</v>
      </c>
    </row>
    <row r="29" spans="1:23" x14ac:dyDescent="0.25">
      <c r="A29" s="16" t="s">
        <v>31</v>
      </c>
      <c r="B29" s="11">
        <v>3</v>
      </c>
      <c r="C29" s="17">
        <v>2552.9142857142856</v>
      </c>
      <c r="D29" s="18">
        <f t="shared" si="15"/>
        <v>1863.6274285714285</v>
      </c>
      <c r="E29" s="19">
        <f t="shared" si="16"/>
        <v>1787.0399999999997</v>
      </c>
      <c r="F29" s="17">
        <v>3065.8285714285716</v>
      </c>
      <c r="G29" s="18">
        <f t="shared" si="17"/>
        <v>2238.0548571428571</v>
      </c>
      <c r="H29" s="19">
        <f t="shared" si="14"/>
        <v>2146.08</v>
      </c>
      <c r="I29" s="17">
        <v>3112.4571428571435</v>
      </c>
      <c r="J29" s="18">
        <f t="shared" si="18"/>
        <v>2272.0937142857147</v>
      </c>
      <c r="K29" s="19">
        <f t="shared" si="19"/>
        <v>2178.7200000000003</v>
      </c>
      <c r="L29" s="17">
        <v>3240.6857142857143</v>
      </c>
      <c r="M29" s="18">
        <f t="shared" si="20"/>
        <v>2365.7005714285715</v>
      </c>
      <c r="N29" s="19">
        <f t="shared" si="21"/>
        <v>2268.48</v>
      </c>
      <c r="O29" s="17">
        <v>2669.4857142857145</v>
      </c>
      <c r="P29" s="18">
        <f t="shared" si="22"/>
        <v>1948.7245714285716</v>
      </c>
      <c r="Q29" s="19">
        <f t="shared" si="23"/>
        <v>1868.64</v>
      </c>
      <c r="R29" s="20">
        <v>2432.8571428571427</v>
      </c>
      <c r="S29" s="18">
        <f t="shared" si="24"/>
        <v>1775.985714285714</v>
      </c>
      <c r="T29" s="19">
        <f t="shared" si="25"/>
        <v>1702.9999999999998</v>
      </c>
    </row>
    <row r="30" spans="1:23" x14ac:dyDescent="0.25">
      <c r="A30" s="16" t="s">
        <v>32</v>
      </c>
      <c r="B30" s="11">
        <v>5</v>
      </c>
      <c r="C30" s="17">
        <v>2580</v>
      </c>
      <c r="D30" s="18">
        <f t="shared" si="15"/>
        <v>1883.3999999999999</v>
      </c>
      <c r="E30" s="19">
        <f t="shared" si="16"/>
        <v>1805.9999999999998</v>
      </c>
      <c r="F30" s="17">
        <v>3089.1428571428573</v>
      </c>
      <c r="G30" s="18">
        <f t="shared" si="17"/>
        <v>2255.0742857142859</v>
      </c>
      <c r="H30" s="19">
        <f t="shared" si="14"/>
        <v>2162.4</v>
      </c>
      <c r="I30" s="17">
        <v>3147.4285714285711</v>
      </c>
      <c r="J30" s="18">
        <f t="shared" si="18"/>
        <v>2297.6228571428569</v>
      </c>
      <c r="K30" s="19">
        <f t="shared" si="19"/>
        <v>2203.1999999999998</v>
      </c>
      <c r="L30" s="17">
        <v>3264.0000000000005</v>
      </c>
      <c r="M30" s="18">
        <f t="shared" si="20"/>
        <v>2382.7200000000003</v>
      </c>
      <c r="N30" s="19">
        <f t="shared" si="21"/>
        <v>2284.8000000000002</v>
      </c>
      <c r="O30" s="17">
        <v>2681.1428571428573</v>
      </c>
      <c r="P30" s="18">
        <f t="shared" si="22"/>
        <v>1957.2342857142858</v>
      </c>
      <c r="Q30" s="19">
        <f t="shared" si="23"/>
        <v>1876.8</v>
      </c>
      <c r="R30" s="20">
        <v>2471.3142857142857</v>
      </c>
      <c r="S30" s="18">
        <f t="shared" si="24"/>
        <v>1804.0594285714285</v>
      </c>
      <c r="T30" s="19">
        <f t="shared" si="25"/>
        <v>1729.9199999999998</v>
      </c>
    </row>
    <row r="31" spans="1:23" ht="15.75" thickBot="1" x14ac:dyDescent="0.3">
      <c r="A31" s="21" t="s">
        <v>33</v>
      </c>
      <c r="B31" s="22">
        <v>5</v>
      </c>
      <c r="C31" s="23">
        <v>10269.257142857143</v>
      </c>
      <c r="D31" s="24">
        <f t="shared" si="15"/>
        <v>7496.5577142857137</v>
      </c>
      <c r="E31" s="25">
        <f t="shared" si="16"/>
        <v>7188.48</v>
      </c>
      <c r="F31" s="23">
        <v>11880</v>
      </c>
      <c r="G31" s="24">
        <f t="shared" si="17"/>
        <v>8672.4</v>
      </c>
      <c r="H31" s="25">
        <f t="shared" si="14"/>
        <v>8316</v>
      </c>
      <c r="I31" s="23">
        <v>13294.628571428573</v>
      </c>
      <c r="J31" s="24">
        <f t="shared" si="18"/>
        <v>9705.0788571428584</v>
      </c>
      <c r="K31" s="25">
        <f t="shared" si="19"/>
        <v>9306.24</v>
      </c>
      <c r="L31" s="23">
        <v>14102.399999999998</v>
      </c>
      <c r="M31" s="24">
        <f t="shared" si="20"/>
        <v>10294.751999999999</v>
      </c>
      <c r="N31" s="25">
        <f t="shared" si="21"/>
        <v>9871.6799999999985</v>
      </c>
      <c r="O31" s="23">
        <v>11157.942857142858</v>
      </c>
      <c r="P31" s="24">
        <f t="shared" si="22"/>
        <v>8145.2982857142861</v>
      </c>
      <c r="Q31" s="25">
        <f t="shared" si="23"/>
        <v>7810.56</v>
      </c>
      <c r="R31" s="26">
        <v>9652.1142857142859</v>
      </c>
      <c r="S31" s="24">
        <f t="shared" si="24"/>
        <v>7046.0434285714282</v>
      </c>
      <c r="T31" s="25">
        <f t="shared" si="25"/>
        <v>6756.48</v>
      </c>
    </row>
    <row r="32" spans="1:23" ht="61.5" customHeight="1" thickBot="1" x14ac:dyDescent="0.3">
      <c r="A32" s="1"/>
    </row>
    <row r="33" spans="1:21" x14ac:dyDescent="0.25">
      <c r="A33" s="86"/>
      <c r="B33" s="88"/>
      <c r="C33" s="90"/>
      <c r="D33" s="91"/>
      <c r="E33" s="92"/>
      <c r="F33" s="90"/>
      <c r="G33" s="91"/>
      <c r="H33" s="92"/>
      <c r="I33" s="90"/>
      <c r="J33" s="91"/>
      <c r="K33" s="92"/>
      <c r="L33" s="90"/>
      <c r="M33" s="91"/>
      <c r="N33" s="92"/>
      <c r="O33" s="90"/>
      <c r="P33" s="91"/>
      <c r="Q33" s="92"/>
      <c r="R33" s="93"/>
      <c r="S33" s="91"/>
      <c r="T33" s="92"/>
    </row>
    <row r="34" spans="1:21" ht="15.75" thickBot="1" x14ac:dyDescent="0.3">
      <c r="A34" s="87"/>
      <c r="B34" s="89"/>
      <c r="C34" s="27"/>
      <c r="D34" s="28"/>
      <c r="E34" s="29"/>
      <c r="F34" s="27"/>
      <c r="G34" s="28"/>
      <c r="H34" s="29"/>
      <c r="I34" s="27"/>
      <c r="J34" s="28"/>
      <c r="K34" s="29"/>
      <c r="L34" s="27"/>
      <c r="M34" s="28"/>
      <c r="N34" s="29"/>
      <c r="O34" s="27"/>
      <c r="P34" s="28"/>
      <c r="Q34" s="29"/>
      <c r="R34" s="30"/>
      <c r="S34" s="28"/>
      <c r="T34" s="29"/>
    </row>
    <row r="35" spans="1:21" x14ac:dyDescent="0.25">
      <c r="A35" s="31"/>
      <c r="B35" s="32"/>
      <c r="C35" s="33"/>
      <c r="D35" s="34"/>
      <c r="E35" s="35"/>
      <c r="F35" s="33"/>
      <c r="G35" s="34"/>
      <c r="H35" s="35"/>
      <c r="I35" s="33"/>
      <c r="J35" s="34"/>
      <c r="K35" s="35"/>
      <c r="L35" s="33"/>
      <c r="M35" s="34"/>
      <c r="N35" s="35"/>
      <c r="O35" s="33"/>
      <c r="P35" s="34"/>
      <c r="Q35" s="35"/>
      <c r="R35" s="36"/>
      <c r="S35" s="34"/>
      <c r="T35" s="35"/>
    </row>
    <row r="36" spans="1:21" x14ac:dyDescent="0.25">
      <c r="A36" s="37"/>
      <c r="B36" s="32"/>
      <c r="C36" s="38"/>
      <c r="D36" s="34"/>
      <c r="E36" s="35"/>
      <c r="F36" s="38"/>
      <c r="G36" s="34"/>
      <c r="H36" s="35"/>
      <c r="I36" s="38"/>
      <c r="J36" s="34"/>
      <c r="K36" s="35"/>
      <c r="L36" s="38"/>
      <c r="M36" s="34"/>
      <c r="N36" s="35"/>
      <c r="O36" s="38"/>
      <c r="P36" s="34"/>
      <c r="Q36" s="35"/>
      <c r="R36" s="39"/>
      <c r="S36" s="34"/>
      <c r="T36" s="35"/>
    </row>
    <row r="37" spans="1:21" x14ac:dyDescent="0.25">
      <c r="A37" s="37"/>
      <c r="B37" s="32"/>
      <c r="C37" s="38"/>
      <c r="D37" s="34"/>
      <c r="E37" s="35"/>
      <c r="F37" s="38"/>
      <c r="G37" s="34"/>
      <c r="H37" s="35"/>
      <c r="I37" s="38"/>
      <c r="J37" s="34"/>
      <c r="K37" s="35"/>
      <c r="L37" s="38"/>
      <c r="M37" s="34"/>
      <c r="N37" s="35"/>
      <c r="O37" s="38"/>
      <c r="P37" s="34"/>
      <c r="Q37" s="35"/>
      <c r="R37" s="39"/>
      <c r="S37" s="34"/>
      <c r="T37" s="35"/>
    </row>
    <row r="38" spans="1:21" x14ac:dyDescent="0.25">
      <c r="A38" s="37"/>
      <c r="B38" s="32"/>
      <c r="C38" s="38"/>
      <c r="D38" s="34"/>
      <c r="E38" s="35"/>
      <c r="F38" s="38"/>
      <c r="G38" s="34"/>
      <c r="H38" s="35"/>
      <c r="I38" s="38"/>
      <c r="J38" s="34"/>
      <c r="K38" s="35"/>
      <c r="L38" s="38"/>
      <c r="M38" s="34"/>
      <c r="N38" s="35"/>
      <c r="O38" s="38"/>
      <c r="P38" s="34"/>
      <c r="Q38" s="35"/>
      <c r="R38" s="39"/>
      <c r="S38" s="34"/>
      <c r="T38" s="35"/>
    </row>
    <row r="39" spans="1:21" x14ac:dyDescent="0.25">
      <c r="A39" s="37"/>
      <c r="B39" s="32"/>
      <c r="C39" s="38"/>
      <c r="D39" s="34"/>
      <c r="E39" s="35"/>
      <c r="F39" s="38"/>
      <c r="G39" s="34"/>
      <c r="H39" s="35"/>
      <c r="I39" s="38"/>
      <c r="J39" s="34"/>
      <c r="K39" s="35"/>
      <c r="L39" s="38"/>
      <c r="M39" s="34"/>
      <c r="N39" s="35"/>
      <c r="O39" s="38"/>
      <c r="P39" s="34"/>
      <c r="Q39" s="35"/>
      <c r="R39" s="39"/>
      <c r="S39" s="34"/>
      <c r="T39" s="35"/>
    </row>
    <row r="40" spans="1:21" x14ac:dyDescent="0.25">
      <c r="A40" s="37"/>
      <c r="B40" s="32"/>
      <c r="C40" s="38"/>
      <c r="D40" s="34"/>
      <c r="E40" s="35"/>
      <c r="F40" s="38"/>
      <c r="G40" s="34"/>
      <c r="H40" s="35"/>
      <c r="I40" s="38"/>
      <c r="J40" s="34"/>
      <c r="K40" s="35"/>
      <c r="L40" s="38"/>
      <c r="M40" s="34"/>
      <c r="N40" s="35"/>
      <c r="O40" s="38"/>
      <c r="P40" s="34"/>
      <c r="Q40" s="35"/>
      <c r="R40" s="39"/>
      <c r="S40" s="34"/>
      <c r="T40" s="35"/>
    </row>
    <row r="41" spans="1:21" x14ac:dyDescent="0.25">
      <c r="A41" s="37"/>
      <c r="B41" s="32"/>
      <c r="C41" s="38"/>
      <c r="D41" s="34"/>
      <c r="E41" s="35"/>
      <c r="F41" s="38"/>
      <c r="G41" s="34"/>
      <c r="H41" s="35"/>
      <c r="I41" s="38"/>
      <c r="J41" s="34"/>
      <c r="K41" s="35"/>
      <c r="L41" s="38"/>
      <c r="M41" s="34"/>
      <c r="N41" s="35"/>
      <c r="O41" s="38"/>
      <c r="P41" s="34"/>
      <c r="Q41" s="35"/>
      <c r="R41" s="39"/>
      <c r="S41" s="34"/>
      <c r="T41" s="35"/>
    </row>
    <row r="42" spans="1:21" ht="15.75" thickBot="1" x14ac:dyDescent="0.3">
      <c r="A42" s="40"/>
      <c r="B42" s="41"/>
      <c r="C42" s="42"/>
      <c r="D42" s="34"/>
      <c r="E42" s="35"/>
      <c r="F42" s="42"/>
      <c r="G42" s="34"/>
      <c r="H42" s="35"/>
      <c r="I42" s="42"/>
      <c r="J42" s="34"/>
      <c r="K42" s="35"/>
      <c r="L42" s="42"/>
      <c r="M42" s="34"/>
      <c r="N42" s="35"/>
      <c r="O42" s="42"/>
      <c r="P42" s="34"/>
      <c r="Q42" s="35"/>
      <c r="R42" s="43"/>
      <c r="S42" s="34"/>
      <c r="T42" s="35"/>
    </row>
    <row r="43" spans="1:21" ht="49.5" customHeight="1" thickBot="1" x14ac:dyDescent="0.3">
      <c r="A43" s="2" t="s">
        <v>37</v>
      </c>
    </row>
    <row r="44" spans="1:21" x14ac:dyDescent="0.25">
      <c r="A44" s="79" t="s">
        <v>0</v>
      </c>
      <c r="B44" s="77" t="s">
        <v>1</v>
      </c>
      <c r="C44" s="81" t="s">
        <v>41</v>
      </c>
      <c r="D44" s="74"/>
      <c r="E44" s="75"/>
      <c r="F44" s="81" t="s">
        <v>47</v>
      </c>
      <c r="G44" s="74"/>
      <c r="H44" s="75"/>
      <c r="I44" s="81" t="s">
        <v>46</v>
      </c>
      <c r="J44" s="74"/>
      <c r="K44" s="75"/>
      <c r="L44" s="81" t="s">
        <v>45</v>
      </c>
      <c r="M44" s="74"/>
      <c r="N44" s="75"/>
      <c r="O44" s="81" t="s">
        <v>44</v>
      </c>
      <c r="P44" s="74"/>
      <c r="Q44" s="75"/>
      <c r="R44" s="73" t="s">
        <v>43</v>
      </c>
      <c r="S44" s="74"/>
      <c r="T44" s="75"/>
    </row>
    <row r="45" spans="1:21" ht="15.75" thickBot="1" x14ac:dyDescent="0.3">
      <c r="A45" s="80"/>
      <c r="B45" s="78"/>
      <c r="C45" s="44" t="s">
        <v>9</v>
      </c>
      <c r="D45" s="45" t="s">
        <v>39</v>
      </c>
      <c r="E45" s="46" t="s">
        <v>40</v>
      </c>
      <c r="F45" s="44" t="s">
        <v>9</v>
      </c>
      <c r="G45" s="45" t="s">
        <v>39</v>
      </c>
      <c r="H45" s="46" t="s">
        <v>40</v>
      </c>
      <c r="I45" s="44" t="s">
        <v>9</v>
      </c>
      <c r="J45" s="45" t="s">
        <v>39</v>
      </c>
      <c r="K45" s="46" t="s">
        <v>40</v>
      </c>
      <c r="L45" s="44" t="s">
        <v>9</v>
      </c>
      <c r="M45" s="45" t="s">
        <v>39</v>
      </c>
      <c r="N45" s="46" t="s">
        <v>40</v>
      </c>
      <c r="O45" s="44" t="s">
        <v>9</v>
      </c>
      <c r="P45" s="45" t="s">
        <v>39</v>
      </c>
      <c r="Q45" s="46" t="s">
        <v>40</v>
      </c>
      <c r="R45" s="47" t="s">
        <v>9</v>
      </c>
      <c r="S45" s="45" t="s">
        <v>39</v>
      </c>
      <c r="T45" s="46" t="s">
        <v>40</v>
      </c>
    </row>
    <row r="46" spans="1:21" x14ac:dyDescent="0.25">
      <c r="A46" s="48" t="s">
        <v>38</v>
      </c>
      <c r="B46" s="49">
        <v>3</v>
      </c>
      <c r="C46" s="52">
        <v>1920</v>
      </c>
      <c r="D46" s="53">
        <v>1056</v>
      </c>
      <c r="E46" s="54">
        <v>1200</v>
      </c>
      <c r="F46" s="52">
        <v>3744</v>
      </c>
      <c r="G46" s="53">
        <v>2059</v>
      </c>
      <c r="H46" s="54">
        <v>1200</v>
      </c>
      <c r="I46" s="52">
        <v>4370</v>
      </c>
      <c r="J46" s="53">
        <v>2404</v>
      </c>
      <c r="K46" s="54">
        <v>1800</v>
      </c>
      <c r="L46" s="52">
        <v>6240</v>
      </c>
      <c r="M46" s="53">
        <v>3432</v>
      </c>
      <c r="N46" s="54">
        <v>2160</v>
      </c>
      <c r="O46" s="52">
        <v>4370</v>
      </c>
      <c r="P46" s="53">
        <v>2404</v>
      </c>
      <c r="Q46" s="54">
        <v>1200</v>
      </c>
      <c r="R46" s="55">
        <v>3740</v>
      </c>
      <c r="S46" s="53">
        <v>2057</v>
      </c>
      <c r="T46" s="54">
        <v>1200</v>
      </c>
    </row>
    <row r="47" spans="1:21" ht="28.5" x14ac:dyDescent="0.25">
      <c r="A47" s="50" t="s">
        <v>50</v>
      </c>
      <c r="B47" s="49">
        <v>3</v>
      </c>
      <c r="C47" s="56">
        <v>2160</v>
      </c>
      <c r="D47" s="57">
        <v>1188</v>
      </c>
      <c r="E47" s="58">
        <v>1200</v>
      </c>
      <c r="F47" s="56">
        <v>4104</v>
      </c>
      <c r="G47" s="57">
        <v>2257</v>
      </c>
      <c r="H47" s="58">
        <v>1200</v>
      </c>
      <c r="I47" s="56">
        <v>4790</v>
      </c>
      <c r="J47" s="57">
        <v>2635</v>
      </c>
      <c r="K47" s="58">
        <v>1800</v>
      </c>
      <c r="L47" s="56">
        <v>6840</v>
      </c>
      <c r="M47" s="53">
        <v>3762</v>
      </c>
      <c r="N47" s="54">
        <v>2160</v>
      </c>
      <c r="O47" s="56">
        <v>4790</v>
      </c>
      <c r="P47" s="53">
        <v>2635</v>
      </c>
      <c r="Q47" s="54">
        <v>1200</v>
      </c>
      <c r="R47" s="59">
        <v>4100</v>
      </c>
      <c r="S47" s="53">
        <v>2255</v>
      </c>
      <c r="T47" s="54">
        <v>1200</v>
      </c>
    </row>
    <row r="48" spans="1:21" ht="24" customHeight="1" x14ac:dyDescent="0.25">
      <c r="A48" s="51" t="s">
        <v>51</v>
      </c>
      <c r="B48" s="49">
        <v>6</v>
      </c>
      <c r="C48" s="56">
        <v>3720</v>
      </c>
      <c r="D48" s="57">
        <v>2046</v>
      </c>
      <c r="E48" s="58">
        <v>1200</v>
      </c>
      <c r="F48" s="56">
        <v>7200</v>
      </c>
      <c r="G48" s="57">
        <v>3960</v>
      </c>
      <c r="H48" s="58">
        <v>1200</v>
      </c>
      <c r="I48" s="56">
        <v>8400</v>
      </c>
      <c r="J48" s="57">
        <v>4620</v>
      </c>
      <c r="K48" s="58">
        <v>1800</v>
      </c>
      <c r="L48" s="56">
        <v>12000</v>
      </c>
      <c r="M48" s="53">
        <v>6600</v>
      </c>
      <c r="N48" s="54">
        <v>2160</v>
      </c>
      <c r="O48" s="56">
        <v>8400</v>
      </c>
      <c r="P48" s="53">
        <v>4620</v>
      </c>
      <c r="Q48" s="54">
        <v>1200</v>
      </c>
      <c r="R48" s="59">
        <v>7200</v>
      </c>
      <c r="S48" s="53">
        <v>3960</v>
      </c>
      <c r="T48" s="54">
        <v>1200</v>
      </c>
      <c r="U48" s="1"/>
    </row>
    <row r="49" spans="1:20" x14ac:dyDescent="0.25">
      <c r="A49" s="51" t="s">
        <v>52</v>
      </c>
      <c r="B49" s="49">
        <v>3</v>
      </c>
      <c r="C49" s="56">
        <v>2160</v>
      </c>
      <c r="D49" s="57"/>
      <c r="E49" s="58">
        <v>1200</v>
      </c>
      <c r="F49" s="56">
        <v>4176</v>
      </c>
      <c r="G49" s="57"/>
      <c r="H49" s="58">
        <v>1200</v>
      </c>
      <c r="I49" s="56">
        <v>4870</v>
      </c>
      <c r="J49" s="57"/>
      <c r="K49" s="58">
        <v>1800</v>
      </c>
      <c r="L49" s="56">
        <v>6960</v>
      </c>
      <c r="M49" s="53"/>
      <c r="N49" s="54">
        <v>2160</v>
      </c>
      <c r="O49" s="56">
        <v>4870</v>
      </c>
      <c r="P49" s="53"/>
      <c r="Q49" s="54">
        <v>1200</v>
      </c>
      <c r="R49" s="59">
        <v>4180</v>
      </c>
      <c r="S49" s="53"/>
      <c r="T49" s="54">
        <v>1200</v>
      </c>
    </row>
    <row r="50" spans="1:20" x14ac:dyDescent="0.25">
      <c r="A50" s="51" t="s">
        <v>54</v>
      </c>
      <c r="B50" s="49">
        <v>4</v>
      </c>
      <c r="C50" s="60">
        <v>3720</v>
      </c>
      <c r="D50" s="57" t="s">
        <v>53</v>
      </c>
      <c r="E50" s="58">
        <v>850</v>
      </c>
      <c r="F50" s="56">
        <v>6840</v>
      </c>
      <c r="G50" s="57" t="s">
        <v>53</v>
      </c>
      <c r="H50" s="58">
        <v>1020</v>
      </c>
      <c r="I50" s="56">
        <v>7980</v>
      </c>
      <c r="J50" s="57" t="s">
        <v>53</v>
      </c>
      <c r="K50" s="58">
        <v>1275</v>
      </c>
      <c r="L50" s="56">
        <v>11400</v>
      </c>
      <c r="M50" s="53" t="s">
        <v>53</v>
      </c>
      <c r="N50" s="54">
        <v>1530</v>
      </c>
      <c r="O50" s="56">
        <v>7980</v>
      </c>
      <c r="P50" s="53" t="s">
        <v>53</v>
      </c>
      <c r="Q50" s="54">
        <v>850</v>
      </c>
      <c r="R50" s="59">
        <v>6840</v>
      </c>
      <c r="S50" s="53" t="s">
        <v>53</v>
      </c>
      <c r="T50" s="54">
        <v>850</v>
      </c>
    </row>
    <row r="51" spans="1:20" x14ac:dyDescent="0.25">
      <c r="A51" s="51" t="s">
        <v>55</v>
      </c>
      <c r="B51" s="49">
        <v>2</v>
      </c>
      <c r="C51" s="56">
        <v>1200</v>
      </c>
      <c r="D51" s="57">
        <v>600</v>
      </c>
      <c r="E51" s="58"/>
      <c r="F51" s="56">
        <v>2520</v>
      </c>
      <c r="G51" s="57">
        <v>1386</v>
      </c>
      <c r="H51" s="58"/>
      <c r="I51" s="56">
        <v>2940</v>
      </c>
      <c r="J51" s="57">
        <v>1617</v>
      </c>
      <c r="K51" s="58"/>
      <c r="L51" s="56">
        <v>4200</v>
      </c>
      <c r="M51" s="53">
        <v>2310</v>
      </c>
      <c r="N51" s="54"/>
      <c r="O51" s="56">
        <v>2940</v>
      </c>
      <c r="P51" s="53">
        <v>1617</v>
      </c>
      <c r="Q51" s="54"/>
      <c r="R51" s="59">
        <v>2520</v>
      </c>
      <c r="S51" s="53">
        <v>1386</v>
      </c>
      <c r="T51" s="54"/>
    </row>
    <row r="52" spans="1:20" ht="15.75" thickBot="1" x14ac:dyDescent="0.3">
      <c r="A52" s="51" t="s">
        <v>56</v>
      </c>
      <c r="B52" s="49">
        <v>3</v>
      </c>
      <c r="C52" s="56">
        <v>1800</v>
      </c>
      <c r="D52" s="57">
        <v>990</v>
      </c>
      <c r="E52" s="58"/>
      <c r="F52" s="56">
        <v>2520</v>
      </c>
      <c r="G52" s="57">
        <v>1386</v>
      </c>
      <c r="H52" s="58"/>
      <c r="I52" s="56">
        <v>3520</v>
      </c>
      <c r="J52" s="57">
        <v>1942</v>
      </c>
      <c r="K52" s="58"/>
      <c r="L52" s="56">
        <v>5040</v>
      </c>
      <c r="M52" s="53">
        <v>2772</v>
      </c>
      <c r="N52" s="54"/>
      <c r="O52" s="56">
        <v>3530</v>
      </c>
      <c r="P52" s="53">
        <v>1942</v>
      </c>
      <c r="Q52" s="54"/>
      <c r="R52" s="59">
        <v>3020</v>
      </c>
      <c r="S52" s="53">
        <v>1661</v>
      </c>
      <c r="T52" s="54"/>
    </row>
    <row r="53" spans="1:20" x14ac:dyDescent="0.25">
      <c r="C53" s="76" t="s">
        <v>42</v>
      </c>
      <c r="D53" s="76"/>
      <c r="E53" s="76"/>
    </row>
    <row r="54" spans="1:20" ht="28.5" x14ac:dyDescent="0.25">
      <c r="A54" s="3" t="s">
        <v>48</v>
      </c>
    </row>
    <row r="55" spans="1:20" x14ac:dyDescent="0.25">
      <c r="A55" s="2" t="s">
        <v>49</v>
      </c>
    </row>
  </sheetData>
  <mergeCells count="39">
    <mergeCell ref="F12:H12"/>
    <mergeCell ref="C12:E12"/>
    <mergeCell ref="U2:W2"/>
    <mergeCell ref="R2:T2"/>
    <mergeCell ref="O2:Q2"/>
    <mergeCell ref="L2:N2"/>
    <mergeCell ref="I2:K2"/>
    <mergeCell ref="F2:H2"/>
    <mergeCell ref="C2:E2"/>
    <mergeCell ref="U12:W12"/>
    <mergeCell ref="R12:T12"/>
    <mergeCell ref="O12:Q12"/>
    <mergeCell ref="L12:N12"/>
    <mergeCell ref="I12:K12"/>
    <mergeCell ref="O22:Q22"/>
    <mergeCell ref="R22:T22"/>
    <mergeCell ref="A33:A34"/>
    <mergeCell ref="B33:B34"/>
    <mergeCell ref="C33:E33"/>
    <mergeCell ref="F33:H33"/>
    <mergeCell ref="I33:K33"/>
    <mergeCell ref="L33:N33"/>
    <mergeCell ref="O33:Q33"/>
    <mergeCell ref="R33:T33"/>
    <mergeCell ref="A22:A23"/>
    <mergeCell ref="B22:B23"/>
    <mergeCell ref="C22:E22"/>
    <mergeCell ref="F22:H22"/>
    <mergeCell ref="I22:K22"/>
    <mergeCell ref="L22:N22"/>
    <mergeCell ref="R44:T44"/>
    <mergeCell ref="C53:E53"/>
    <mergeCell ref="B44:B45"/>
    <mergeCell ref="A44:A45"/>
    <mergeCell ref="C44:E44"/>
    <mergeCell ref="F44:H44"/>
    <mergeCell ref="I44:K44"/>
    <mergeCell ref="L44:N44"/>
    <mergeCell ref="O44:Q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АзовЛенд 2019</vt:lpstr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2019-12-12T12:57:56Z</dcterms:modified>
</cp:coreProperties>
</file>